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270" windowWidth="17190" windowHeight="6690" activeTab="0"/>
  </bookViews>
  <sheets>
    <sheet name="EM - Männer" sheetId="1" r:id="rId1"/>
    <sheet name="EM - Frauen" sheetId="2" r:id="rId2"/>
    <sheet name="Rekordprotokoll EM" sheetId="3" r:id="rId3"/>
  </sheets>
  <externalReferences>
    <externalReference r:id="rId6"/>
  </externalReferences>
  <definedNames>
    <definedName name="_xlnm.Print_Area" localSheetId="1">'EM - Frauen'!$A$1:$AB$30</definedName>
    <definedName name="_xlnm.Print_Area" localSheetId="0">'EM - Männer'!$A$1:$AB$32</definedName>
    <definedName name="_xlnm.Print_Area" localSheetId="2">'Rekordprotokoll EM'!$A$1:$AF$39</definedName>
    <definedName name="fkgmax">'EM - Frauen'!$AQ$2</definedName>
    <definedName name="fkgmin">'EM - Frauen'!$AQ$3</definedName>
    <definedName name="fscfmax">'EM - Frauen'!$AM$1</definedName>
    <definedName name="fwert">'EM - Frauen'!$AQ$1</definedName>
    <definedName name="mkgmax" localSheetId="0">'EM - Männer'!$AS$2</definedName>
    <definedName name="mkgmax">#REF!</definedName>
    <definedName name="mkgmin" localSheetId="0">'EM - Männer'!$AS$3</definedName>
    <definedName name="mkgmin">#REF!</definedName>
    <definedName name="mscfmax" localSheetId="0">'EM - Männer'!$AO$1</definedName>
    <definedName name="mscfmax">#REF!</definedName>
    <definedName name="mwert" localSheetId="0">'EM - Männer'!$AS$1</definedName>
    <definedName name="mwert">#REF!</definedName>
    <definedName name="Z_E96E6872_F266_11D4_8503_00001CBE0BB5_.wvu.PrintArea" localSheetId="1" hidden="1">'EM - Frauen'!$A$1:$X$30</definedName>
    <definedName name="Z_E96E6872_F266_11D4_8503_00001CBE0BB5_.wvu.PrintArea" localSheetId="0" hidden="1">'EM - Männer'!$A$1:$X$32</definedName>
  </definedNames>
  <calcPr fullCalcOnLoad="1"/>
</workbook>
</file>

<file path=xl/sharedStrings.xml><?xml version="1.0" encoding="utf-8"?>
<sst xmlns="http://schemas.openxmlformats.org/spreadsheetml/2006/main" count="258" uniqueCount="80">
  <si>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</si>
  <si>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</si>
  <si>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</si>
  <si>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</si>
  <si>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</si>
  <si>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</si>
  <si>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</si>
  <si>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</si>
  <si>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</si>
  <si>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</si>
  <si>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</si>
  <si>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</si>
  <si>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</si>
  <si>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</si>
  <si>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</si>
  <si>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</si>
  <si>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</si>
  <si>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</si>
  <si>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</si>
  <si>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</si>
  <si>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</si>
  <si>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</si>
  <si>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</si>
  <si>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</si>
  <si>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</si>
  <si>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</si>
  <si>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</si>
  <si>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</si>
  <si>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</si>
  <si>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</si>
  <si>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</si>
  <si>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</si>
  <si>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</si>
  <si>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</si>
  <si>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</si>
  <si>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</si>
  <si>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</si>
  <si>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</si>
  <si>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</si>
  <si>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</si>
  <si>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</si>
  <si>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</si>
  <si>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</si>
  <si>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</si>
  <si>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</si>
  <si>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</si>
  <si>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</si>
  <si>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</si>
  <si>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</si>
  <si>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</si>
  <si>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</si>
  <si>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</si>
  <si>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</si>
  <si>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</si>
  <si>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</si>
  <si>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</si>
  <si>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SC - P.</t>
  </si>
  <si>
    <t>fscfmax</t>
  </si>
  <si>
    <t>fwert</t>
  </si>
  <si>
    <t>fkgmax</t>
  </si>
  <si>
    <t>fkgmin</t>
  </si>
  <si>
    <t>Platz</t>
  </si>
  <si>
    <t>JG - B</t>
  </si>
  <si>
    <t>JG - A</t>
  </si>
  <si>
    <t>JN</t>
  </si>
  <si>
    <t>Landesmeisterschaft von Niederösterreich</t>
  </si>
  <si>
    <t>A-K</t>
  </si>
  <si>
    <t>Kugler Gerald</t>
  </si>
  <si>
    <t>2384 BREITENFURT, Hirschentanzstraße 6</t>
  </si>
  <si>
    <t>Michalko Kurt</t>
  </si>
  <si>
    <t>BURGER Anton</t>
  </si>
  <si>
    <t>Generationen Turnier 2016, STK BREITENFURT</t>
  </si>
  <si>
    <t>Team 1</t>
  </si>
  <si>
    <t>Team 2</t>
  </si>
  <si>
    <t>Team 3</t>
  </si>
  <si>
    <t>Team 4</t>
  </si>
  <si>
    <t>Team 5</t>
  </si>
  <si>
    <t>Ceidl Michael</t>
  </si>
  <si>
    <t>MÖD</t>
  </si>
  <si>
    <t>x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</si>
</sst>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dd/mm/yy;@"/>
    <numFmt numFmtId="198" formatCode="[$-C07]dddd\,\ dd\.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22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187" fontId="8" fillId="32" borderId="10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Continuous" vertical="center"/>
      <protection/>
    </xf>
    <xf numFmtId="187" fontId="8" fillId="0" borderId="14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187" fontId="6" fillId="0" borderId="14" xfId="0" applyNumberFormat="1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12" fillId="32" borderId="17" xfId="0" applyFont="1" applyFill="1" applyBorder="1" applyAlignment="1" applyProtection="1">
      <alignment horizontal="center"/>
      <protection/>
    </xf>
    <xf numFmtId="0" fontId="13" fillId="32" borderId="18" xfId="0" applyFont="1" applyFill="1" applyBorder="1" applyAlignment="1" applyProtection="1">
      <alignment horizontal="centerContinuous"/>
      <protection/>
    </xf>
    <xf numFmtId="0" fontId="12" fillId="32" borderId="19" xfId="0" applyFont="1" applyFill="1" applyBorder="1" applyAlignment="1" applyProtection="1">
      <alignment horizontal="center"/>
      <protection/>
    </xf>
    <xf numFmtId="0" fontId="13" fillId="32" borderId="20" xfId="0" applyFont="1" applyFill="1" applyBorder="1" applyAlignment="1" applyProtection="1">
      <alignment horizontal="centerContinuous"/>
      <protection/>
    </xf>
    <xf numFmtId="0" fontId="13" fillId="32" borderId="20" xfId="0" applyFont="1" applyFill="1" applyBorder="1" applyAlignment="1" applyProtection="1">
      <alignment horizontal="center"/>
      <protection/>
    </xf>
    <xf numFmtId="187" fontId="8" fillId="32" borderId="21" xfId="0" applyNumberFormat="1" applyFont="1" applyFill="1" applyBorder="1" applyAlignment="1" applyProtection="1">
      <alignment horizontal="center" vertical="center"/>
      <protection/>
    </xf>
    <xf numFmtId="186" fontId="8" fillId="32" borderId="22" xfId="0" applyNumberFormat="1" applyFont="1" applyFill="1" applyBorder="1" applyAlignment="1" applyProtection="1">
      <alignment horizontal="center" vertical="center"/>
      <protection/>
    </xf>
    <xf numFmtId="2" fontId="8" fillId="32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32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87" fontId="8" fillId="32" borderId="0" xfId="0" applyNumberFormat="1" applyFont="1" applyFill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 horizontal="centerContinuous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12" fillId="32" borderId="23" xfId="0" applyFont="1" applyFill="1" applyBorder="1" applyAlignment="1" applyProtection="1">
      <alignment horizontal="center"/>
      <protection/>
    </xf>
    <xf numFmtId="0" fontId="13" fillId="32" borderId="28" xfId="0" applyFont="1" applyFill="1" applyBorder="1" applyAlignment="1" applyProtection="1">
      <alignment horizontal="centerContinuous"/>
      <protection/>
    </xf>
    <xf numFmtId="0" fontId="14" fillId="32" borderId="29" xfId="0" applyFont="1" applyFill="1" applyBorder="1" applyAlignment="1" applyProtection="1">
      <alignment horizontal="centerContinuous"/>
      <protection/>
    </xf>
    <xf numFmtId="0" fontId="13" fillId="32" borderId="29" xfId="0" applyFont="1" applyFill="1" applyBorder="1" applyAlignment="1" applyProtection="1">
      <alignment horizontal="centerContinuous"/>
      <protection/>
    </xf>
    <xf numFmtId="0" fontId="13" fillId="32" borderId="30" xfId="0" applyFont="1" applyFill="1" applyBorder="1" applyAlignment="1" applyProtection="1">
      <alignment horizontal="centerContinuous"/>
      <protection/>
    </xf>
    <xf numFmtId="0" fontId="13" fillId="32" borderId="31" xfId="0" applyFont="1" applyFill="1" applyBorder="1" applyAlignment="1" applyProtection="1">
      <alignment horizontal="centerContinuous"/>
      <protection/>
    </xf>
    <xf numFmtId="0" fontId="8" fillId="32" borderId="32" xfId="0" applyFont="1" applyFill="1" applyBorder="1" applyAlignment="1" applyProtection="1">
      <alignment horizontal="center"/>
      <protection/>
    </xf>
    <xf numFmtId="0" fontId="8" fillId="32" borderId="30" xfId="0" applyFont="1" applyFill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32" borderId="33" xfId="0" applyFont="1" applyFill="1" applyBorder="1" applyAlignment="1" applyProtection="1">
      <alignment horizontal="center"/>
      <protection/>
    </xf>
    <xf numFmtId="0" fontId="13" fillId="32" borderId="36" xfId="0" applyFont="1" applyFill="1" applyBorder="1" applyAlignment="1" applyProtection="1">
      <alignment horizontal="centerContinuous"/>
      <protection/>
    </xf>
    <xf numFmtId="0" fontId="13" fillId="32" borderId="37" xfId="0" applyFont="1" applyFill="1" applyBorder="1" applyAlignment="1" applyProtection="1">
      <alignment horizontal="center"/>
      <protection/>
    </xf>
    <xf numFmtId="0" fontId="13" fillId="32" borderId="34" xfId="0" applyFont="1" applyFill="1" applyBorder="1" applyAlignment="1" applyProtection="1">
      <alignment horizontal="center"/>
      <protection/>
    </xf>
    <xf numFmtId="0" fontId="13" fillId="32" borderId="33" xfId="0" applyFont="1" applyFill="1" applyBorder="1" applyAlignment="1" applyProtection="1">
      <alignment horizontal="centerContinuous"/>
      <protection/>
    </xf>
    <xf numFmtId="0" fontId="13" fillId="32" borderId="38" xfId="0" applyFont="1" applyFill="1" applyBorder="1" applyAlignment="1" applyProtection="1">
      <alignment horizontal="center"/>
      <protection/>
    </xf>
    <xf numFmtId="0" fontId="8" fillId="32" borderId="33" xfId="0" applyFont="1" applyFill="1" applyBorder="1" applyAlignment="1" applyProtection="1">
      <alignment horizontal="center"/>
      <protection/>
    </xf>
    <xf numFmtId="0" fontId="8" fillId="32" borderId="3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0" fontId="15" fillId="32" borderId="20" xfId="0" applyFont="1" applyFill="1" applyBorder="1" applyAlignment="1" applyProtection="1">
      <alignment horizontal="center" vertical="center"/>
      <protection/>
    </xf>
    <xf numFmtId="2" fontId="16" fillId="32" borderId="10" xfId="0" applyNumberFormat="1" applyFont="1" applyFill="1" applyBorder="1" applyAlignment="1" applyProtection="1">
      <alignment horizontal="centerContinuous" vertical="center"/>
      <protection/>
    </xf>
    <xf numFmtId="2" fontId="15" fillId="32" borderId="11" xfId="0" applyNumberFormat="1" applyFont="1" applyFill="1" applyBorder="1" applyAlignment="1" applyProtection="1">
      <alignment horizontal="center" vertical="center"/>
      <protection/>
    </xf>
    <xf numFmtId="2" fontId="15" fillId="32" borderId="20" xfId="0" applyNumberFormat="1" applyFont="1" applyFill="1" applyBorder="1" applyAlignment="1" applyProtection="1">
      <alignment horizontal="center" vertical="center"/>
      <protection/>
    </xf>
    <xf numFmtId="2" fontId="16" fillId="32" borderId="39" xfId="0" applyNumberFormat="1" applyFont="1" applyFill="1" applyBorder="1" applyAlignment="1" applyProtection="1">
      <alignment horizontal="centerContinuous" vertical="center"/>
      <protection/>
    </xf>
    <xf numFmtId="187" fontId="6" fillId="32" borderId="10" xfId="0" applyNumberFormat="1" applyFont="1" applyFill="1" applyBorder="1" applyAlignment="1" applyProtection="1">
      <alignment horizontal="center" vertical="center"/>
      <protection/>
    </xf>
    <xf numFmtId="2" fontId="6" fillId="32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16" fillId="32" borderId="33" xfId="0" applyNumberFormat="1" applyFont="1" applyFill="1" applyBorder="1" applyAlignment="1" applyProtection="1">
      <alignment horizontal="centerContinuous" vertical="center"/>
      <protection/>
    </xf>
    <xf numFmtId="0" fontId="8" fillId="0" borderId="40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1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1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2" fillId="32" borderId="42" xfId="0" applyFont="1" applyFill="1" applyBorder="1" applyAlignment="1" applyProtection="1">
      <alignment horizontal="center"/>
      <protection/>
    </xf>
    <xf numFmtId="0" fontId="13" fillId="32" borderId="22" xfId="0" applyFont="1" applyFill="1" applyBorder="1" applyAlignment="1" applyProtection="1">
      <alignment horizontal="centerContinuous"/>
      <protection/>
    </xf>
    <xf numFmtId="0" fontId="20" fillId="32" borderId="29" xfId="0" applyFont="1" applyFill="1" applyBorder="1" applyAlignment="1" applyProtection="1">
      <alignment horizontal="centerContinuous"/>
      <protection/>
    </xf>
    <xf numFmtId="0" fontId="15" fillId="32" borderId="29" xfId="0" applyFont="1" applyFill="1" applyBorder="1" applyAlignment="1" applyProtection="1">
      <alignment horizontal="centerContinuous"/>
      <protection/>
    </xf>
    <xf numFmtId="0" fontId="15" fillId="32" borderId="31" xfId="0" applyFont="1" applyFill="1" applyBorder="1" applyAlignment="1" applyProtection="1">
      <alignment horizontal="centerContinuous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13" fillId="32" borderId="36" xfId="0" applyFont="1" applyFill="1" applyBorder="1" applyAlignment="1" applyProtection="1">
      <alignment horizontal="centerContinuous"/>
      <protection/>
    </xf>
    <xf numFmtId="0" fontId="15" fillId="32" borderId="37" xfId="0" applyFont="1" applyFill="1" applyBorder="1" applyAlignment="1" applyProtection="1">
      <alignment horizontal="center"/>
      <protection/>
    </xf>
    <xf numFmtId="0" fontId="15" fillId="32" borderId="34" xfId="0" applyFont="1" applyFill="1" applyBorder="1" applyAlignment="1" applyProtection="1">
      <alignment horizontal="center"/>
      <protection/>
    </xf>
    <xf numFmtId="0" fontId="15" fillId="32" borderId="38" xfId="0" applyFont="1" applyFill="1" applyBorder="1" applyAlignment="1" applyProtection="1">
      <alignment horizontal="centerContinuous"/>
      <protection/>
    </xf>
    <xf numFmtId="0" fontId="15" fillId="32" borderId="38" xfId="0" applyFont="1" applyFill="1" applyBorder="1" applyAlignment="1" applyProtection="1">
      <alignment horizont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43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right"/>
      <protection/>
    </xf>
    <xf numFmtId="187" fontId="8" fillId="32" borderId="0" xfId="0" applyNumberFormat="1" applyFont="1" applyFill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27" xfId="0" applyFont="1" applyBorder="1" applyAlignment="1" applyProtection="1">
      <alignment horizontal="centerContinuous"/>
      <protection hidden="1"/>
    </xf>
    <xf numFmtId="0" fontId="12" fillId="0" borderId="27" xfId="0" applyFont="1" applyBorder="1" applyAlignment="1" applyProtection="1">
      <alignment horizontal="centerContinuous"/>
      <protection hidden="1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197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" fontId="8" fillId="0" borderId="46" xfId="0" applyNumberFormat="1" applyFont="1" applyBorder="1" applyAlignment="1" applyProtection="1">
      <alignment horizontal="center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48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8" fillId="0" borderId="49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6" fillId="0" borderId="43" xfId="0" applyNumberFormat="1" applyFont="1" applyBorder="1" applyAlignment="1" applyProtection="1">
      <alignment horizontal="center" vertical="center"/>
      <protection/>
    </xf>
    <xf numFmtId="14" fontId="9" fillId="0" borderId="0" xfId="0" applyNumberFormat="1" applyFont="1" applyBorder="1" applyAlignment="1" applyProtection="1">
      <alignment horizontal="left"/>
      <protection locked="0"/>
    </xf>
    <xf numFmtId="1" fontId="6" fillId="0" borderId="12" xfId="0" applyNumberFormat="1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/>
      <protection hidden="1"/>
    </xf>
    <xf numFmtId="0" fontId="8" fillId="0" borderId="5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left" vertical="center" indent="1"/>
      <protection/>
    </xf>
    <xf numFmtId="0" fontId="1" fillId="0" borderId="33" xfId="0" applyFont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53" xfId="0" applyFont="1" applyBorder="1" applyAlignment="1" applyProtection="1">
      <alignment horizontal="left" vertical="center" indent="1"/>
      <protection/>
    </xf>
    <xf numFmtId="0" fontId="1" fillId="0" borderId="50" xfId="0" applyFont="1" applyBorder="1" applyAlignment="1" applyProtection="1">
      <alignment horizontal="left" vertical="center" indent="1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87" fontId="9" fillId="0" borderId="0" xfId="0" applyNumberFormat="1" applyFont="1" applyBorder="1" applyAlignment="1" applyProtection="1">
      <alignment horizontal="left"/>
      <protection locked="0"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/>
    </xf>
    <xf numFmtId="187" fontId="9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314325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304800</xdr:colOff>
      <xdr:row>2</xdr:row>
      <xdr:rowOff>180975</xdr:rowOff>
    </xdr:to>
    <xdr:pic>
      <xdr:nvPicPr>
        <xdr:cNvPr id="1" name="Picture 1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6 (2)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42567</v>
          </cell>
        </row>
        <row r="2">
          <cell r="B2">
            <v>2016</v>
          </cell>
          <cell r="E2">
            <v>558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4271</v>
          </cell>
          <cell r="B6" t="str">
            <v>Aleksanjan Samvel</v>
          </cell>
          <cell r="C6">
            <v>1983</v>
          </cell>
          <cell r="D6">
            <v>33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O</v>
          </cell>
          <cell r="N6">
            <v>30581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25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4894</v>
          </cell>
          <cell r="B8" t="str">
            <v>Bohusch Karin</v>
          </cell>
          <cell r="C8">
            <v>1959</v>
          </cell>
          <cell r="D8">
            <v>57</v>
          </cell>
          <cell r="E8" t="str">
            <v>AK-5</v>
          </cell>
          <cell r="F8" t="str">
            <v>W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21716</v>
          </cell>
        </row>
        <row r="9">
          <cell r="A9">
            <v>4566</v>
          </cell>
          <cell r="B9" t="str">
            <v>Habibovic Admir</v>
          </cell>
          <cell r="C9">
            <v>1984</v>
          </cell>
          <cell r="D9">
            <v>32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30848</v>
          </cell>
        </row>
        <row r="10">
          <cell r="A10">
            <v>4985</v>
          </cell>
          <cell r="B10" t="str">
            <v>Hafner Christian</v>
          </cell>
          <cell r="C10">
            <v>1976</v>
          </cell>
          <cell r="D10">
            <v>40</v>
          </cell>
          <cell r="E10" t="str">
            <v>AK-2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28000</v>
          </cell>
        </row>
        <row r="11">
          <cell r="A11">
            <v>4754</v>
          </cell>
          <cell r="B11" t="str">
            <v>Hofmann Bettina</v>
          </cell>
          <cell r="C11">
            <v>1974</v>
          </cell>
          <cell r="D11">
            <v>42</v>
          </cell>
          <cell r="E11" t="str">
            <v>AK-2</v>
          </cell>
          <cell r="F11" t="str">
            <v>W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27106</v>
          </cell>
        </row>
        <row r="12">
          <cell r="A12">
            <v>4099</v>
          </cell>
          <cell r="B12" t="str">
            <v>Kaluzik Helmut</v>
          </cell>
          <cell r="C12">
            <v>1963</v>
          </cell>
          <cell r="D12">
            <v>53</v>
          </cell>
          <cell r="E12" t="str">
            <v>AK-4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23184</v>
          </cell>
        </row>
        <row r="13">
          <cell r="A13">
            <v>4903</v>
          </cell>
          <cell r="B13" t="str">
            <v>Music Ensar</v>
          </cell>
          <cell r="C13">
            <v>1990</v>
          </cell>
          <cell r="D13">
            <v>26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33237</v>
          </cell>
        </row>
        <row r="14">
          <cell r="A14">
            <v>4932</v>
          </cell>
          <cell r="B14" t="str">
            <v>Peta Marko</v>
          </cell>
          <cell r="C14">
            <v>1974</v>
          </cell>
          <cell r="D14">
            <v>42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27233</v>
          </cell>
        </row>
        <row r="15">
          <cell r="A15">
            <v>4892</v>
          </cell>
          <cell r="B15" t="str">
            <v>Pfleger Melanie</v>
          </cell>
          <cell r="C15">
            <v>1990</v>
          </cell>
          <cell r="D15">
            <v>26</v>
          </cell>
          <cell r="E15" t="str">
            <v>Allg. Klasse</v>
          </cell>
          <cell r="F15" t="str">
            <v>W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33171</v>
          </cell>
        </row>
        <row r="16">
          <cell r="A16">
            <v>4896</v>
          </cell>
          <cell r="B16" t="str">
            <v>Sooster Evert, M.Mag.</v>
          </cell>
          <cell r="C16">
            <v>1968</v>
          </cell>
          <cell r="D16">
            <v>48</v>
          </cell>
          <cell r="E16" t="str">
            <v>AK-3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25177</v>
          </cell>
        </row>
        <row r="17">
          <cell r="A17">
            <v>4085</v>
          </cell>
          <cell r="B17" t="str">
            <v>Suchard Norbert</v>
          </cell>
          <cell r="C17">
            <v>1984</v>
          </cell>
          <cell r="D17">
            <v>32</v>
          </cell>
          <cell r="E17" t="str">
            <v>Allg. Klasse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30921</v>
          </cell>
        </row>
        <row r="18">
          <cell r="A18">
            <v>4614</v>
          </cell>
          <cell r="B18" t="str">
            <v>Tanase Darius-Daniel</v>
          </cell>
          <cell r="C18">
            <v>1995</v>
          </cell>
          <cell r="D18">
            <v>21</v>
          </cell>
          <cell r="E18" t="str">
            <v>U23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34710</v>
          </cell>
        </row>
        <row r="19">
          <cell r="A19">
            <v>4613</v>
          </cell>
          <cell r="B19" t="str">
            <v>Trnka Roland</v>
          </cell>
          <cell r="C19">
            <v>1972</v>
          </cell>
          <cell r="D19">
            <v>44</v>
          </cell>
          <cell r="E19" t="str">
            <v>AK-2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26448</v>
          </cell>
        </row>
        <row r="20">
          <cell r="A20">
            <v>4996</v>
          </cell>
          <cell r="B20" t="str">
            <v>Unger Hannes</v>
          </cell>
          <cell r="C20">
            <v>1986</v>
          </cell>
          <cell r="D20">
            <v>30</v>
          </cell>
          <cell r="E20" t="str">
            <v>Allg. Klasse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31532</v>
          </cell>
        </row>
        <row r="21">
          <cell r="A21">
            <v>569</v>
          </cell>
          <cell r="B21" t="str">
            <v>Bohatschek Kurt</v>
          </cell>
          <cell r="C21">
            <v>1935</v>
          </cell>
          <cell r="D21">
            <v>81</v>
          </cell>
          <cell r="E21" t="str">
            <v>AK-10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13126</v>
          </cell>
        </row>
        <row r="22">
          <cell r="A22">
            <v>4372</v>
          </cell>
          <cell r="B22" t="str">
            <v>Bohatschek Michael</v>
          </cell>
          <cell r="C22">
            <v>1990</v>
          </cell>
          <cell r="D22">
            <v>26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32891</v>
          </cell>
        </row>
        <row r="23">
          <cell r="A23">
            <v>3367</v>
          </cell>
          <cell r="B23" t="str">
            <v>Dvorak Richard</v>
          </cell>
          <cell r="C23">
            <v>1975</v>
          </cell>
          <cell r="D23">
            <v>41</v>
          </cell>
          <cell r="E23" t="str">
            <v>AK-2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27493</v>
          </cell>
        </row>
        <row r="24">
          <cell r="A24">
            <v>526</v>
          </cell>
          <cell r="B24" t="str">
            <v>Dvorak Rudolf</v>
          </cell>
          <cell r="C24">
            <v>1948</v>
          </cell>
          <cell r="D24">
            <v>68</v>
          </cell>
          <cell r="E24" t="str">
            <v>AK-7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17609</v>
          </cell>
        </row>
        <row r="25">
          <cell r="A25">
            <v>4657</v>
          </cell>
          <cell r="B25" t="str">
            <v>Holzlechner Mario</v>
          </cell>
          <cell r="C25">
            <v>1989</v>
          </cell>
          <cell r="D25">
            <v>27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32682</v>
          </cell>
        </row>
        <row r="26">
          <cell r="A26">
            <v>851</v>
          </cell>
          <cell r="B26" t="str">
            <v>Huber Herbert, sen.</v>
          </cell>
          <cell r="C26">
            <v>1953</v>
          </cell>
          <cell r="D26">
            <v>63</v>
          </cell>
          <cell r="E26" t="str">
            <v>AK-6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19672</v>
          </cell>
        </row>
        <row r="27">
          <cell r="A27">
            <v>4136</v>
          </cell>
          <cell r="B27" t="str">
            <v>Huber Werner</v>
          </cell>
          <cell r="C27">
            <v>1985</v>
          </cell>
          <cell r="D27">
            <v>31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31307</v>
          </cell>
        </row>
        <row r="28">
          <cell r="A28">
            <v>785</v>
          </cell>
          <cell r="B28" t="str">
            <v>Michalko Kurt</v>
          </cell>
          <cell r="C28">
            <v>1958</v>
          </cell>
          <cell r="D28">
            <v>58</v>
          </cell>
          <cell r="E28" t="str">
            <v>AK-5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21537</v>
          </cell>
        </row>
        <row r="29">
          <cell r="A29">
            <v>247</v>
          </cell>
          <cell r="B29" t="str">
            <v>Poucherk Maximilian</v>
          </cell>
          <cell r="C29">
            <v>1947</v>
          </cell>
          <cell r="D29">
            <v>69</v>
          </cell>
          <cell r="E29" t="str">
            <v>AK-7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17179</v>
          </cell>
        </row>
        <row r="30">
          <cell r="A30">
            <v>3872</v>
          </cell>
          <cell r="B30" t="str">
            <v>Ritter Georg</v>
          </cell>
          <cell r="C30">
            <v>1980</v>
          </cell>
          <cell r="D30">
            <v>36</v>
          </cell>
          <cell r="E30" t="str">
            <v>AK-1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29472</v>
          </cell>
        </row>
        <row r="31">
          <cell r="A31">
            <v>4019</v>
          </cell>
          <cell r="B31" t="str">
            <v>Schindler Helmut</v>
          </cell>
          <cell r="C31">
            <v>1974</v>
          </cell>
          <cell r="D31">
            <v>42</v>
          </cell>
          <cell r="E31" t="str">
            <v>AK-2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27163</v>
          </cell>
        </row>
        <row r="32">
          <cell r="A32">
            <v>4978</v>
          </cell>
          <cell r="B32" t="str">
            <v>Stahara Anna-Katharina</v>
          </cell>
          <cell r="C32">
            <v>1999</v>
          </cell>
          <cell r="D32">
            <v>17</v>
          </cell>
          <cell r="E32" t="str">
            <v>U17-Jugend A</v>
          </cell>
          <cell r="F32" t="str">
            <v>W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36390</v>
          </cell>
        </row>
        <row r="33">
          <cell r="A33">
            <v>4762</v>
          </cell>
          <cell r="B33" t="str">
            <v>Studeny Andreas</v>
          </cell>
          <cell r="C33">
            <v>1984</v>
          </cell>
          <cell r="D33">
            <v>32</v>
          </cell>
          <cell r="E33" t="str">
            <v>Allg. Klasse</v>
          </cell>
          <cell r="F33" t="str">
            <v>M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30997</v>
          </cell>
        </row>
        <row r="34">
          <cell r="A34">
            <v>4873</v>
          </cell>
          <cell r="B34" t="str">
            <v>Hrdlicka Andrea</v>
          </cell>
          <cell r="C34">
            <v>1984</v>
          </cell>
          <cell r="D34">
            <v>32</v>
          </cell>
          <cell r="E34" t="str">
            <v>Allg. Klasse</v>
          </cell>
          <cell r="F34" t="str">
            <v>W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30981</v>
          </cell>
        </row>
        <row r="35">
          <cell r="A35">
            <v>4864</v>
          </cell>
          <cell r="B35" t="str">
            <v>Hrdlicka Christoph</v>
          </cell>
          <cell r="C35">
            <v>1985</v>
          </cell>
          <cell r="D35">
            <v>31</v>
          </cell>
          <cell r="E35" t="str">
            <v>Allg. Klasse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31110</v>
          </cell>
        </row>
        <row r="36">
          <cell r="A36">
            <v>4955</v>
          </cell>
          <cell r="B36" t="str">
            <v>Juran Wolfgang</v>
          </cell>
          <cell r="C36">
            <v>1978</v>
          </cell>
          <cell r="D36">
            <v>38</v>
          </cell>
          <cell r="E36" t="str">
            <v>AK-1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28572</v>
          </cell>
        </row>
        <row r="37">
          <cell r="A37">
            <v>3449</v>
          </cell>
          <cell r="B37" t="str">
            <v>Petrik Fritz</v>
          </cell>
          <cell r="C37">
            <v>1954</v>
          </cell>
          <cell r="D37">
            <v>62</v>
          </cell>
          <cell r="E37" t="str">
            <v>AK-6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19806</v>
          </cell>
        </row>
        <row r="38">
          <cell r="A38">
            <v>4956</v>
          </cell>
          <cell r="B38" t="str">
            <v>Schön Martin</v>
          </cell>
          <cell r="C38">
            <v>1984</v>
          </cell>
          <cell r="D38">
            <v>32</v>
          </cell>
          <cell r="E38" t="str">
            <v>Allg. Klasse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30751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38</v>
          </cell>
          <cell r="E39" t="str">
            <v>AK-1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28730</v>
          </cell>
        </row>
        <row r="40">
          <cell r="A40">
            <v>5025</v>
          </cell>
          <cell r="B40" t="str">
            <v>Schwarz Lukas</v>
          </cell>
          <cell r="C40">
            <v>1992</v>
          </cell>
          <cell r="D40">
            <v>24</v>
          </cell>
          <cell r="E40" t="str">
            <v>Allg. Klasse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33650</v>
          </cell>
        </row>
        <row r="41">
          <cell r="A41">
            <v>4947</v>
          </cell>
          <cell r="B41" t="str">
            <v>Spielmann Julia</v>
          </cell>
          <cell r="C41">
            <v>1992</v>
          </cell>
          <cell r="D41">
            <v>24</v>
          </cell>
          <cell r="E41" t="str">
            <v>Allg. Klasse</v>
          </cell>
          <cell r="F41" t="str">
            <v>W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33776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25</v>
          </cell>
          <cell r="E42" t="str">
            <v>Allg. Klasse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33273</v>
          </cell>
        </row>
        <row r="43">
          <cell r="A43">
            <v>4215</v>
          </cell>
          <cell r="B43" t="str">
            <v>Toth Stefan</v>
          </cell>
          <cell r="C43">
            <v>1986</v>
          </cell>
          <cell r="D43">
            <v>30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31682</v>
          </cell>
        </row>
        <row r="44">
          <cell r="A44">
            <v>4969</v>
          </cell>
          <cell r="B44" t="str">
            <v>Arsimerzayev Aslanbek</v>
          </cell>
          <cell r="C44">
            <v>1986</v>
          </cell>
          <cell r="D44">
            <v>30</v>
          </cell>
          <cell r="E44" t="str">
            <v>Allg. Klasse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Gitti-City</v>
          </cell>
          <cell r="M44" t="str">
            <v>N</v>
          </cell>
          <cell r="N44">
            <v>31730</v>
          </cell>
        </row>
        <row r="45">
          <cell r="A45">
            <v>4714</v>
          </cell>
          <cell r="B45" t="str">
            <v>Bauer Philipp-Leon</v>
          </cell>
          <cell r="C45">
            <v>1989</v>
          </cell>
          <cell r="D45">
            <v>27</v>
          </cell>
          <cell r="E45" t="str">
            <v>Allg. Klasse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32758</v>
          </cell>
        </row>
        <row r="46">
          <cell r="A46">
            <v>4879</v>
          </cell>
          <cell r="B46" t="str">
            <v>Bernhaupt Patricia</v>
          </cell>
          <cell r="C46">
            <v>1991</v>
          </cell>
          <cell r="D46">
            <v>25</v>
          </cell>
          <cell r="E46" t="str">
            <v>Allg. Klasse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33408</v>
          </cell>
        </row>
        <row r="47">
          <cell r="A47">
            <v>4575</v>
          </cell>
          <cell r="B47" t="str">
            <v>Forster Philipp</v>
          </cell>
          <cell r="C47">
            <v>1994</v>
          </cell>
          <cell r="D47">
            <v>22</v>
          </cell>
          <cell r="E47" t="str">
            <v>U23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34379</v>
          </cell>
        </row>
        <row r="48">
          <cell r="A48">
            <v>4594</v>
          </cell>
          <cell r="B48" t="str">
            <v>Goldschmidt Petra</v>
          </cell>
          <cell r="C48">
            <v>1989</v>
          </cell>
          <cell r="D48">
            <v>27</v>
          </cell>
          <cell r="E48" t="str">
            <v>Allg. Klasse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Gitti-City</v>
          </cell>
          <cell r="M48" t="str">
            <v>N</v>
          </cell>
          <cell r="N48">
            <v>32648</v>
          </cell>
        </row>
        <row r="49">
          <cell r="A49">
            <v>4698</v>
          </cell>
          <cell r="B49" t="str">
            <v>Haller Katharina</v>
          </cell>
          <cell r="C49">
            <v>1995</v>
          </cell>
          <cell r="D49">
            <v>21</v>
          </cell>
          <cell r="E49" t="str">
            <v>U23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34747</v>
          </cell>
        </row>
        <row r="50">
          <cell r="A50">
            <v>4931</v>
          </cell>
          <cell r="B50" t="str">
            <v>Horvath Nina</v>
          </cell>
          <cell r="C50">
            <v>1989</v>
          </cell>
          <cell r="D50">
            <v>27</v>
          </cell>
          <cell r="E50" t="str">
            <v>Allg. Klasse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Gitti-City</v>
          </cell>
          <cell r="M50" t="str">
            <v>N</v>
          </cell>
          <cell r="N50">
            <v>32591</v>
          </cell>
        </row>
        <row r="51">
          <cell r="A51">
            <v>4778</v>
          </cell>
          <cell r="B51" t="str">
            <v>Jedinger Dagmar</v>
          </cell>
          <cell r="C51">
            <v>1975</v>
          </cell>
          <cell r="D51">
            <v>41</v>
          </cell>
          <cell r="E51" t="str">
            <v>AK-2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27612</v>
          </cell>
        </row>
        <row r="52">
          <cell r="A52">
            <v>4997</v>
          </cell>
          <cell r="B52" t="str">
            <v>Koprivica Vanesa</v>
          </cell>
          <cell r="C52">
            <v>1996</v>
          </cell>
          <cell r="D52">
            <v>20</v>
          </cell>
          <cell r="E52" t="str">
            <v>U20-Junioren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35208</v>
          </cell>
        </row>
        <row r="53">
          <cell r="A53">
            <v>4561</v>
          </cell>
          <cell r="B53" t="str">
            <v>Müller Nicole</v>
          </cell>
          <cell r="C53">
            <v>1994</v>
          </cell>
          <cell r="D53">
            <v>22</v>
          </cell>
          <cell r="E53" t="str">
            <v>U23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34494</v>
          </cell>
        </row>
        <row r="54">
          <cell r="A54">
            <v>4970</v>
          </cell>
          <cell r="B54" t="str">
            <v>Mustafic Adnan</v>
          </cell>
          <cell r="C54">
            <v>1990</v>
          </cell>
          <cell r="D54">
            <v>26</v>
          </cell>
          <cell r="E54" t="str">
            <v>Allg. Klasse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Gitti-City</v>
          </cell>
          <cell r="M54" t="str">
            <v>N</v>
          </cell>
          <cell r="N54">
            <v>33164</v>
          </cell>
        </row>
        <row r="55">
          <cell r="A55">
            <v>4500</v>
          </cell>
          <cell r="B55" t="str">
            <v>Pfeiffer Friederike, Mag.</v>
          </cell>
          <cell r="C55">
            <v>1952</v>
          </cell>
          <cell r="D55">
            <v>64</v>
          </cell>
          <cell r="E55" t="str">
            <v>AK-6</v>
          </cell>
          <cell r="F55" t="str">
            <v>W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19201</v>
          </cell>
        </row>
        <row r="56">
          <cell r="A56">
            <v>4700</v>
          </cell>
          <cell r="B56" t="str">
            <v>Pöttinger Marcel</v>
          </cell>
          <cell r="C56">
            <v>1997</v>
          </cell>
          <cell r="D56">
            <v>19</v>
          </cell>
          <cell r="E56" t="str">
            <v>U20-Junioren</v>
          </cell>
          <cell r="F56" t="str">
            <v>M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Gitty-City</v>
          </cell>
          <cell r="M56" t="str">
            <v>N</v>
          </cell>
          <cell r="N56">
            <v>35711</v>
          </cell>
        </row>
        <row r="57">
          <cell r="A57">
            <v>4699</v>
          </cell>
          <cell r="B57" t="str">
            <v>Pöttinger Mario</v>
          </cell>
          <cell r="C57">
            <v>1997</v>
          </cell>
          <cell r="D57">
            <v>19</v>
          </cell>
          <cell r="E57" t="str">
            <v>U20-Junioren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Gitty-City</v>
          </cell>
          <cell r="M57" t="str">
            <v>N</v>
          </cell>
          <cell r="N57">
            <v>35711</v>
          </cell>
        </row>
        <row r="58">
          <cell r="A58">
            <v>4815</v>
          </cell>
          <cell r="B58" t="str">
            <v>Quirchmayr Kerstin</v>
          </cell>
          <cell r="C58">
            <v>1990</v>
          </cell>
          <cell r="D58">
            <v>26</v>
          </cell>
          <cell r="E58" t="str">
            <v>Allg. Klasse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WLD</v>
          </cell>
          <cell r="L58" t="str">
            <v>UAK Waldviertel</v>
          </cell>
          <cell r="M58" t="str">
            <v>N</v>
          </cell>
          <cell r="N58">
            <v>33127</v>
          </cell>
        </row>
        <row r="59">
          <cell r="A59">
            <v>4837</v>
          </cell>
          <cell r="B59" t="str">
            <v>Rath Franziska</v>
          </cell>
          <cell r="C59">
            <v>1988</v>
          </cell>
          <cell r="D59">
            <v>28</v>
          </cell>
          <cell r="E59" t="str">
            <v>Allg. Klasse</v>
          </cell>
          <cell r="F59" t="str">
            <v>W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Gitti-City</v>
          </cell>
          <cell r="M59" t="str">
            <v>N</v>
          </cell>
          <cell r="N59">
            <v>32220</v>
          </cell>
        </row>
        <row r="60">
          <cell r="A60">
            <v>4897</v>
          </cell>
          <cell r="B60" t="str">
            <v>Riegler Elisabeth, BSc MAS</v>
          </cell>
          <cell r="C60">
            <v>1987</v>
          </cell>
          <cell r="D60">
            <v>29</v>
          </cell>
          <cell r="E60" t="str">
            <v>Allg. Klasse</v>
          </cell>
          <cell r="F60" t="str">
            <v>W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Gitti-City</v>
          </cell>
          <cell r="M60" t="str">
            <v>N</v>
          </cell>
          <cell r="N60">
            <v>31826</v>
          </cell>
        </row>
        <row r="61">
          <cell r="A61">
            <v>4770</v>
          </cell>
          <cell r="B61" t="str">
            <v>Steinbrecher Roman</v>
          </cell>
          <cell r="C61">
            <v>1999</v>
          </cell>
          <cell r="D61">
            <v>17</v>
          </cell>
          <cell r="E61" t="str">
            <v>U17-Jugend A</v>
          </cell>
          <cell r="F61" t="str">
            <v>M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36298</v>
          </cell>
        </row>
        <row r="62">
          <cell r="A62">
            <v>3905</v>
          </cell>
          <cell r="B62" t="str">
            <v>Steinbrecher Sonja</v>
          </cell>
          <cell r="C62">
            <v>1969</v>
          </cell>
          <cell r="D62">
            <v>47</v>
          </cell>
          <cell r="E62" t="str">
            <v>AK-3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W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W</v>
          </cell>
          <cell r="N62">
            <v>25248</v>
          </cell>
        </row>
        <row r="63">
          <cell r="A63">
            <v>4518</v>
          </cell>
          <cell r="B63" t="str">
            <v>Tichy Alexandra</v>
          </cell>
          <cell r="C63">
            <v>1990</v>
          </cell>
          <cell r="D63">
            <v>26</v>
          </cell>
          <cell r="E63" t="str">
            <v>Allg. Klasse</v>
          </cell>
          <cell r="F63" t="str">
            <v>W</v>
          </cell>
          <cell r="G63" t="str">
            <v>GIC</v>
          </cell>
          <cell r="H63" t="str">
            <v>FAC Gitti-City</v>
          </cell>
          <cell r="I63" t="str">
            <v>N</v>
          </cell>
          <cell r="J63" t="str">
            <v>I</v>
          </cell>
          <cell r="K63" t="str">
            <v>GIC</v>
          </cell>
          <cell r="L63" t="str">
            <v>FAC Gitti-City</v>
          </cell>
          <cell r="M63" t="str">
            <v>N</v>
          </cell>
          <cell r="N63">
            <v>32968</v>
          </cell>
        </row>
        <row r="64">
          <cell r="A64">
            <v>4667</v>
          </cell>
          <cell r="B64" t="str">
            <v>Ulmer-Wolf Anneliese</v>
          </cell>
          <cell r="C64">
            <v>1949</v>
          </cell>
          <cell r="D64">
            <v>67</v>
          </cell>
          <cell r="E64" t="str">
            <v>AK-7</v>
          </cell>
          <cell r="F64" t="str">
            <v>W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GIC</v>
          </cell>
          <cell r="L64" t="str">
            <v>FAC Gitty-City</v>
          </cell>
          <cell r="M64" t="str">
            <v>N</v>
          </cell>
          <cell r="N64">
            <v>18035</v>
          </cell>
        </row>
        <row r="65">
          <cell r="A65">
            <v>4880</v>
          </cell>
          <cell r="B65" t="str">
            <v>Wallner Nicolas</v>
          </cell>
          <cell r="C65">
            <v>1993</v>
          </cell>
          <cell r="D65">
            <v>23</v>
          </cell>
          <cell r="E65" t="str">
            <v>U23</v>
          </cell>
          <cell r="F65" t="str">
            <v>M</v>
          </cell>
          <cell r="G65" t="str">
            <v>GIC</v>
          </cell>
          <cell r="H65" t="str">
            <v>FAC Gitti-City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33970</v>
          </cell>
        </row>
        <row r="66">
          <cell r="A66">
            <v>4882</v>
          </cell>
          <cell r="B66" t="str">
            <v>Zaufl Manuel</v>
          </cell>
          <cell r="C66">
            <v>1991</v>
          </cell>
          <cell r="D66">
            <v>25</v>
          </cell>
          <cell r="E66" t="str">
            <v>Allg. Klasse</v>
          </cell>
          <cell r="F66" t="str">
            <v>M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GIC</v>
          </cell>
          <cell r="L66" t="str">
            <v>FAC Gitti-City</v>
          </cell>
          <cell r="M66" t="str">
            <v>N</v>
          </cell>
          <cell r="N66">
            <v>33309</v>
          </cell>
        </row>
        <row r="67">
          <cell r="A67">
            <v>4560</v>
          </cell>
          <cell r="B67" t="str">
            <v>Zizlavsky Anna</v>
          </cell>
          <cell r="C67">
            <v>1994</v>
          </cell>
          <cell r="D67">
            <v>22</v>
          </cell>
          <cell r="E67" t="str">
            <v>U23</v>
          </cell>
          <cell r="F67" t="str">
            <v>W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GIC</v>
          </cell>
          <cell r="L67" t="str">
            <v>FAC Gitti-City</v>
          </cell>
          <cell r="M67" t="str">
            <v>N</v>
          </cell>
          <cell r="N67">
            <v>34445</v>
          </cell>
        </row>
        <row r="68">
          <cell r="A68">
            <v>4714</v>
          </cell>
          <cell r="B68" t="str">
            <v>Bauer Philipp-Leon</v>
          </cell>
          <cell r="C68">
            <v>1989</v>
          </cell>
          <cell r="D68">
            <v>27</v>
          </cell>
          <cell r="E68" t="str">
            <v>Allg. Klasse</v>
          </cell>
          <cell r="F68" t="str">
            <v>M</v>
          </cell>
          <cell r="G68" t="str">
            <v>GIC</v>
          </cell>
          <cell r="H68" t="str">
            <v>FAC Gitti-City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32758</v>
          </cell>
        </row>
        <row r="69">
          <cell r="A69">
            <v>4313</v>
          </cell>
          <cell r="B69" t="str">
            <v>Fleischer Manfred</v>
          </cell>
          <cell r="C69">
            <v>1989</v>
          </cell>
          <cell r="D69">
            <v>27</v>
          </cell>
          <cell r="E69" t="str">
            <v>Allg. Klasse</v>
          </cell>
          <cell r="F69" t="str">
            <v>M</v>
          </cell>
          <cell r="G69" t="str">
            <v>HAR</v>
          </cell>
          <cell r="H69" t="str">
            <v>SC Harland</v>
          </cell>
          <cell r="I69" t="str">
            <v>N</v>
          </cell>
          <cell r="J69" t="str">
            <v>I</v>
          </cell>
          <cell r="K69" t="str">
            <v>HAR</v>
          </cell>
          <cell r="L69" t="str">
            <v>SC Harland</v>
          </cell>
          <cell r="M69" t="str">
            <v>N</v>
          </cell>
          <cell r="N69">
            <v>32628</v>
          </cell>
        </row>
        <row r="70">
          <cell r="A70">
            <v>4831</v>
          </cell>
          <cell r="B70" t="str">
            <v>Grielenberger Erik</v>
          </cell>
          <cell r="C70">
            <v>2000</v>
          </cell>
          <cell r="D70">
            <v>16</v>
          </cell>
          <cell r="E70" t="str">
            <v>U17-Jugend A</v>
          </cell>
          <cell r="F70" t="str">
            <v>M</v>
          </cell>
          <cell r="G70" t="str">
            <v>HAR</v>
          </cell>
          <cell r="H70" t="str">
            <v>SC Harland</v>
          </cell>
          <cell r="I70" t="str">
            <v>N</v>
          </cell>
          <cell r="J70" t="str">
            <v>I</v>
          </cell>
          <cell r="K70" t="str">
            <v>HAR</v>
          </cell>
          <cell r="L70" t="str">
            <v>SC Harland</v>
          </cell>
          <cell r="M70" t="str">
            <v>N</v>
          </cell>
          <cell r="N70">
            <v>36608</v>
          </cell>
        </row>
        <row r="71">
          <cell r="A71">
            <v>4832</v>
          </cell>
          <cell r="B71" t="str">
            <v>Gril Nicolas-Noah</v>
          </cell>
          <cell r="C71">
            <v>2000</v>
          </cell>
          <cell r="D71">
            <v>16</v>
          </cell>
          <cell r="E71" t="str">
            <v>U17-Jugend A</v>
          </cell>
          <cell r="F71" t="str">
            <v>M</v>
          </cell>
          <cell r="G71" t="str">
            <v>HAR</v>
          </cell>
          <cell r="H71" t="str">
            <v>SC Harland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36783</v>
          </cell>
        </row>
        <row r="72">
          <cell r="A72">
            <v>4904</v>
          </cell>
          <cell r="B72" t="str">
            <v>Kazic Erdi</v>
          </cell>
          <cell r="C72">
            <v>1993</v>
          </cell>
          <cell r="D72">
            <v>23</v>
          </cell>
          <cell r="E72" t="str">
            <v>U23</v>
          </cell>
          <cell r="F72" t="str">
            <v>M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34047</v>
          </cell>
        </row>
        <row r="73">
          <cell r="A73">
            <v>4326</v>
          </cell>
          <cell r="B73" t="str">
            <v>Kugler Gerald</v>
          </cell>
          <cell r="C73">
            <v>1990</v>
          </cell>
          <cell r="D73">
            <v>26</v>
          </cell>
          <cell r="E73" t="str">
            <v>Allg. Klasse</v>
          </cell>
          <cell r="F73" t="str">
            <v>M</v>
          </cell>
          <cell r="G73" t="str">
            <v>HAR</v>
          </cell>
          <cell r="H73" t="str">
            <v>SC Harland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32900</v>
          </cell>
        </row>
        <row r="74">
          <cell r="A74">
            <v>4463</v>
          </cell>
          <cell r="B74" t="str">
            <v>Molterer Michael</v>
          </cell>
          <cell r="C74">
            <v>1989</v>
          </cell>
          <cell r="D74">
            <v>27</v>
          </cell>
          <cell r="E74" t="str">
            <v>Allg. Klasse</v>
          </cell>
          <cell r="F74" t="str">
            <v>M</v>
          </cell>
          <cell r="G74" t="str">
            <v>HAR</v>
          </cell>
          <cell r="H74" t="str">
            <v>SC Harland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32718</v>
          </cell>
        </row>
        <row r="75">
          <cell r="A75">
            <v>4897</v>
          </cell>
          <cell r="B75" t="str">
            <v>Riegler Elisabeth, BSc MAS</v>
          </cell>
          <cell r="C75">
            <v>1987</v>
          </cell>
          <cell r="D75">
            <v>29</v>
          </cell>
          <cell r="E75" t="str">
            <v>Allg. Klasse</v>
          </cell>
          <cell r="F75" t="str">
            <v>W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GIC</v>
          </cell>
          <cell r="L75" t="str">
            <v>FAC Gitti-City</v>
          </cell>
          <cell r="M75" t="str">
            <v>N</v>
          </cell>
          <cell r="N75">
            <v>31826</v>
          </cell>
        </row>
        <row r="76">
          <cell r="A76">
            <v>4770</v>
          </cell>
          <cell r="B76" t="str">
            <v>Steinbrecher Roman</v>
          </cell>
          <cell r="C76">
            <v>1999</v>
          </cell>
          <cell r="D76">
            <v>17</v>
          </cell>
          <cell r="E76" t="str">
            <v>U17-Jugend A</v>
          </cell>
          <cell r="F76" t="str">
            <v>M</v>
          </cell>
          <cell r="G76" t="str">
            <v>GIC</v>
          </cell>
          <cell r="H76" t="str">
            <v>FAC Gitti-City</v>
          </cell>
          <cell r="I76" t="str">
            <v>N</v>
          </cell>
          <cell r="J76" t="str">
            <v>I</v>
          </cell>
          <cell r="K76" t="str">
            <v>HAR</v>
          </cell>
          <cell r="L76" t="str">
            <v>SC Harland</v>
          </cell>
          <cell r="M76" t="str">
            <v>N</v>
          </cell>
          <cell r="N76">
            <v>36298</v>
          </cell>
        </row>
        <row r="77">
          <cell r="A77">
            <v>4880</v>
          </cell>
          <cell r="B77" t="str">
            <v>Wallner Nicolas</v>
          </cell>
          <cell r="C77">
            <v>1993</v>
          </cell>
          <cell r="D77">
            <v>23</v>
          </cell>
          <cell r="E77" t="str">
            <v>U23</v>
          </cell>
          <cell r="F77" t="str">
            <v>M</v>
          </cell>
          <cell r="G77" t="str">
            <v>GIC</v>
          </cell>
          <cell r="H77" t="str">
            <v>FAC Gitti-City</v>
          </cell>
          <cell r="I77" t="str">
            <v>N</v>
          </cell>
          <cell r="J77" t="str">
            <v>I</v>
          </cell>
          <cell r="K77" t="str">
            <v>HAR</v>
          </cell>
          <cell r="L77" t="str">
            <v>SC Harland</v>
          </cell>
          <cell r="M77" t="str">
            <v>N</v>
          </cell>
          <cell r="N77">
            <v>33970</v>
          </cell>
        </row>
        <row r="78">
          <cell r="A78">
            <v>4986</v>
          </cell>
          <cell r="B78" t="str">
            <v>Dobesch Anna, Ing.</v>
          </cell>
          <cell r="C78">
            <v>1966</v>
          </cell>
          <cell r="D78">
            <v>50</v>
          </cell>
          <cell r="E78" t="str">
            <v>AK-4</v>
          </cell>
          <cell r="F78" t="str">
            <v>W</v>
          </cell>
          <cell r="G78" t="str">
            <v>HAU</v>
          </cell>
          <cell r="H78" t="str">
            <v>UKJ Hauskirchen</v>
          </cell>
          <cell r="I78" t="str">
            <v>N</v>
          </cell>
          <cell r="J78" t="str">
            <v>I</v>
          </cell>
          <cell r="K78" t="str">
            <v>HAU</v>
          </cell>
          <cell r="L78" t="str">
            <v>UKJ Hauskirchen</v>
          </cell>
          <cell r="M78" t="str">
            <v>N</v>
          </cell>
          <cell r="N78">
            <v>24153</v>
          </cell>
        </row>
        <row r="79">
          <cell r="A79">
            <v>3654</v>
          </cell>
          <cell r="B79" t="str">
            <v>Kammerer Hannes</v>
          </cell>
          <cell r="C79">
            <v>1963</v>
          </cell>
          <cell r="D79">
            <v>53</v>
          </cell>
          <cell r="E79" t="str">
            <v>AK-4</v>
          </cell>
          <cell r="F79" t="str">
            <v>M</v>
          </cell>
          <cell r="G79" t="str">
            <v>HAU</v>
          </cell>
          <cell r="H79" t="str">
            <v>UKJ Hauskirchen</v>
          </cell>
          <cell r="I79" t="str">
            <v>N</v>
          </cell>
          <cell r="J79" t="str">
            <v>I</v>
          </cell>
          <cell r="K79" t="str">
            <v>HAU</v>
          </cell>
          <cell r="L79" t="str">
            <v>UKJ Hauskirchen</v>
          </cell>
          <cell r="M79" t="str">
            <v>N</v>
          </cell>
          <cell r="N79">
            <v>23316</v>
          </cell>
        </row>
        <row r="80">
          <cell r="A80">
            <v>4981</v>
          </cell>
          <cell r="B80" t="str">
            <v>Dietrich Christoph</v>
          </cell>
          <cell r="C80">
            <v>1983</v>
          </cell>
          <cell r="D80">
            <v>33</v>
          </cell>
          <cell r="E80" t="str">
            <v>Allg. Klasse</v>
          </cell>
          <cell r="F80" t="str">
            <v>M</v>
          </cell>
          <cell r="G80" t="str">
            <v>KLO</v>
          </cell>
          <cell r="H80" t="str">
            <v>KSV Klosterneuburg</v>
          </cell>
          <cell r="I80" t="str">
            <v>N</v>
          </cell>
          <cell r="J80" t="str">
            <v>I</v>
          </cell>
          <cell r="K80" t="str">
            <v>KLO</v>
          </cell>
          <cell r="L80" t="str">
            <v>KSV Klosterneuburg</v>
          </cell>
          <cell r="M80" t="str">
            <v>N</v>
          </cell>
          <cell r="N80">
            <v>30500</v>
          </cell>
        </row>
        <row r="81">
          <cell r="A81">
            <v>4634</v>
          </cell>
          <cell r="B81" t="str">
            <v>Fassl Michael</v>
          </cell>
          <cell r="C81">
            <v>1995</v>
          </cell>
          <cell r="D81">
            <v>21</v>
          </cell>
          <cell r="E81" t="str">
            <v>U23</v>
          </cell>
          <cell r="F81" t="str">
            <v>M</v>
          </cell>
          <cell r="G81" t="str">
            <v>KLO</v>
          </cell>
          <cell r="H81" t="str">
            <v>KSV Klosterneuburg</v>
          </cell>
          <cell r="I81" t="str">
            <v>N</v>
          </cell>
          <cell r="J81" t="str">
            <v>I</v>
          </cell>
          <cell r="K81" t="str">
            <v>KLO</v>
          </cell>
          <cell r="L81" t="str">
            <v>KSV Klosterneuburg</v>
          </cell>
          <cell r="M81" t="str">
            <v>N</v>
          </cell>
          <cell r="N81">
            <v>34956</v>
          </cell>
        </row>
        <row r="82">
          <cell r="A82">
            <v>4702</v>
          </cell>
          <cell r="B82" t="str">
            <v>Gotthart Philip</v>
          </cell>
          <cell r="C82">
            <v>1998</v>
          </cell>
          <cell r="D82">
            <v>18</v>
          </cell>
          <cell r="E82" t="str">
            <v>U20-Junioren</v>
          </cell>
          <cell r="F82" t="str">
            <v>M</v>
          </cell>
          <cell r="G82" t="str">
            <v>KLO</v>
          </cell>
          <cell r="H82" t="str">
            <v>KSV Klosterneuburg</v>
          </cell>
          <cell r="I82" t="str">
            <v>N</v>
          </cell>
          <cell r="J82" t="str">
            <v>I</v>
          </cell>
          <cell r="K82" t="str">
            <v>KLO</v>
          </cell>
          <cell r="L82" t="str">
            <v>KSV Klosterneuburg</v>
          </cell>
          <cell r="M82" t="str">
            <v>N</v>
          </cell>
          <cell r="N82">
            <v>36061</v>
          </cell>
        </row>
        <row r="83">
          <cell r="A83">
            <v>4772</v>
          </cell>
          <cell r="B83" t="str">
            <v>Parmetler Gregory</v>
          </cell>
          <cell r="C83">
            <v>1996</v>
          </cell>
          <cell r="D83">
            <v>20</v>
          </cell>
          <cell r="E83" t="str">
            <v>U20-Junioren</v>
          </cell>
          <cell r="F83" t="str">
            <v>M</v>
          </cell>
          <cell r="G83" t="str">
            <v>KLO</v>
          </cell>
          <cell r="H83" t="str">
            <v>KSV Klosterneuburg</v>
          </cell>
          <cell r="I83" t="str">
            <v>N</v>
          </cell>
          <cell r="J83" t="str">
            <v>I</v>
          </cell>
          <cell r="K83" t="str">
            <v>KLO</v>
          </cell>
          <cell r="L83" t="str">
            <v>KSV Klosterneuburg</v>
          </cell>
          <cell r="M83" t="str">
            <v>N</v>
          </cell>
          <cell r="N83">
            <v>35277</v>
          </cell>
        </row>
        <row r="84">
          <cell r="A84">
            <v>4636</v>
          </cell>
          <cell r="B84" t="str">
            <v>Sitter Simon</v>
          </cell>
          <cell r="C84">
            <v>1997</v>
          </cell>
          <cell r="D84">
            <v>19</v>
          </cell>
          <cell r="E84" t="str">
            <v>U20-Junioren</v>
          </cell>
          <cell r="F84" t="str">
            <v>M</v>
          </cell>
          <cell r="G84" t="str">
            <v>KLO</v>
          </cell>
          <cell r="H84" t="str">
            <v>KSV Klosterneuburg</v>
          </cell>
          <cell r="I84" t="str">
            <v>N</v>
          </cell>
          <cell r="J84" t="str">
            <v>I</v>
          </cell>
          <cell r="K84" t="str">
            <v>KLO</v>
          </cell>
          <cell r="L84" t="str">
            <v>KSV Klosterneuburg</v>
          </cell>
          <cell r="M84" t="str">
            <v>N</v>
          </cell>
          <cell r="N84">
            <v>35543</v>
          </cell>
        </row>
        <row r="85">
          <cell r="A85">
            <v>4633</v>
          </cell>
          <cell r="B85" t="str">
            <v>Weiss Mathias</v>
          </cell>
          <cell r="C85">
            <v>1994</v>
          </cell>
          <cell r="D85">
            <v>22</v>
          </cell>
          <cell r="E85" t="str">
            <v>U23</v>
          </cell>
          <cell r="F85" t="str">
            <v>M</v>
          </cell>
          <cell r="G85" t="str">
            <v>KLO</v>
          </cell>
          <cell r="H85" t="str">
            <v>KSV Klosterneuburg</v>
          </cell>
          <cell r="I85" t="str">
            <v>N</v>
          </cell>
          <cell r="J85" t="str">
            <v>I</v>
          </cell>
          <cell r="K85" t="str">
            <v>KLO</v>
          </cell>
          <cell r="L85" t="str">
            <v>KSV Klosterneuburg</v>
          </cell>
          <cell r="M85" t="str">
            <v>N</v>
          </cell>
          <cell r="N85">
            <v>34483</v>
          </cell>
        </row>
        <row r="86">
          <cell r="A86">
            <v>4619</v>
          </cell>
          <cell r="B86" t="str">
            <v>Zivkovic Aleksandar</v>
          </cell>
          <cell r="C86">
            <v>1991</v>
          </cell>
          <cell r="D86">
            <v>25</v>
          </cell>
          <cell r="E86" t="str">
            <v>Allg. Klasse</v>
          </cell>
          <cell r="F86" t="str">
            <v>M</v>
          </cell>
          <cell r="G86" t="str">
            <v>KLO</v>
          </cell>
          <cell r="H86" t="str">
            <v>KSV Klosterneuburg</v>
          </cell>
          <cell r="I86" t="str">
            <v>N</v>
          </cell>
          <cell r="J86" t="str">
            <v>I</v>
          </cell>
          <cell r="K86" t="str">
            <v>KLO</v>
          </cell>
          <cell r="L86" t="str">
            <v>KSV Klosterneuburg</v>
          </cell>
          <cell r="M86" t="str">
            <v>N</v>
          </cell>
          <cell r="N86">
            <v>33463</v>
          </cell>
        </row>
        <row r="87">
          <cell r="A87">
            <v>4543</v>
          </cell>
          <cell r="B87" t="str">
            <v>Zivkovic Milos</v>
          </cell>
          <cell r="C87">
            <v>1992</v>
          </cell>
          <cell r="D87">
            <v>24</v>
          </cell>
          <cell r="E87" t="str">
            <v>Allg. Klasse</v>
          </cell>
          <cell r="F87" t="str">
            <v>M</v>
          </cell>
          <cell r="G87" t="str">
            <v>KLO</v>
          </cell>
          <cell r="H87" t="str">
            <v>KSV Klosterneuburg</v>
          </cell>
          <cell r="I87" t="str">
            <v>N</v>
          </cell>
          <cell r="J87" t="str">
            <v>I</v>
          </cell>
          <cell r="K87" t="str">
            <v>KLO</v>
          </cell>
          <cell r="L87" t="str">
            <v>KSV Klosterneuburg</v>
          </cell>
          <cell r="M87" t="str">
            <v>N</v>
          </cell>
          <cell r="N87">
            <v>33901</v>
          </cell>
        </row>
        <row r="88">
          <cell r="A88">
            <v>4703</v>
          </cell>
          <cell r="B88" t="str">
            <v>Fischer David</v>
          </cell>
          <cell r="C88">
            <v>1998</v>
          </cell>
          <cell r="D88">
            <v>18</v>
          </cell>
          <cell r="E88" t="str">
            <v>U20-Junioren</v>
          </cell>
          <cell r="F88" t="str">
            <v>M</v>
          </cell>
          <cell r="G88" t="str">
            <v>KRE</v>
          </cell>
          <cell r="H88" t="str">
            <v>AC Union Krems</v>
          </cell>
          <cell r="I88" t="str">
            <v>N</v>
          </cell>
          <cell r="J88" t="str">
            <v>I</v>
          </cell>
          <cell r="K88" t="str">
            <v>KRE</v>
          </cell>
          <cell r="L88" t="str">
            <v>AC Union Krems</v>
          </cell>
          <cell r="M88" t="str">
            <v>N</v>
          </cell>
          <cell r="N88">
            <v>36102</v>
          </cell>
        </row>
        <row r="89">
          <cell r="A89">
            <v>4826</v>
          </cell>
          <cell r="B89" t="str">
            <v>Fischer Sarah</v>
          </cell>
          <cell r="C89">
            <v>2000</v>
          </cell>
          <cell r="D89">
            <v>16</v>
          </cell>
          <cell r="E89" t="str">
            <v>U17-Jugend A</v>
          </cell>
          <cell r="F89" t="str">
            <v>W</v>
          </cell>
          <cell r="G89" t="str">
            <v>KRE</v>
          </cell>
          <cell r="H89" t="str">
            <v>AC Union Krems</v>
          </cell>
          <cell r="I89" t="str">
            <v>N</v>
          </cell>
          <cell r="J89" t="str">
            <v>I</v>
          </cell>
          <cell r="K89" t="str">
            <v>KRE</v>
          </cell>
          <cell r="L89" t="str">
            <v>AC Union Krems</v>
          </cell>
          <cell r="M89" t="str">
            <v>N</v>
          </cell>
          <cell r="N89">
            <v>36839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20</v>
          </cell>
          <cell r="E90" t="str">
            <v>U20-Junioren</v>
          </cell>
          <cell r="F90" t="str">
            <v>M</v>
          </cell>
          <cell r="G90" t="str">
            <v>KRE</v>
          </cell>
          <cell r="H90" t="str">
            <v>AC Union Krems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35292</v>
          </cell>
        </row>
        <row r="91">
          <cell r="A91">
            <v>3595</v>
          </cell>
          <cell r="B91" t="str">
            <v>Fenzl Josef sen.</v>
          </cell>
          <cell r="C91">
            <v>1960</v>
          </cell>
          <cell r="D91">
            <v>56</v>
          </cell>
          <cell r="E91" t="str">
            <v>AK-5</v>
          </cell>
          <cell r="F91" t="str">
            <v>M</v>
          </cell>
          <cell r="G91" t="str">
            <v>KRD</v>
          </cell>
          <cell r="H91" t="str">
            <v>Union Kritzendorf-Kierling</v>
          </cell>
          <cell r="I91" t="str">
            <v>N</v>
          </cell>
          <cell r="J91" t="str">
            <v>I</v>
          </cell>
          <cell r="K91" t="str">
            <v>KRD</v>
          </cell>
          <cell r="L91" t="str">
            <v>Union Kritzendorf-Kierling</v>
          </cell>
          <cell r="M91" t="str">
            <v>N</v>
          </cell>
          <cell r="N91">
            <v>22279</v>
          </cell>
        </row>
        <row r="92">
          <cell r="A92">
            <v>4771</v>
          </cell>
          <cell r="B92" t="str">
            <v>Aflenzer Maximilian</v>
          </cell>
          <cell r="C92">
            <v>1999</v>
          </cell>
          <cell r="D92">
            <v>17</v>
          </cell>
          <cell r="E92" t="str">
            <v>U17-Jugend A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36249</v>
          </cell>
        </row>
        <row r="93">
          <cell r="A93">
            <v>4426</v>
          </cell>
          <cell r="B93" t="str">
            <v>Doppler Florian</v>
          </cell>
          <cell r="C93">
            <v>1992</v>
          </cell>
          <cell r="D93">
            <v>24</v>
          </cell>
          <cell r="E93" t="str">
            <v>Allg. Klasse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33639</v>
          </cell>
        </row>
        <row r="94">
          <cell r="A94">
            <v>4232</v>
          </cell>
          <cell r="B94" t="str">
            <v>Fleis Christian</v>
          </cell>
          <cell r="C94">
            <v>1975</v>
          </cell>
          <cell r="D94">
            <v>41</v>
          </cell>
          <cell r="E94" t="str">
            <v>AK-2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27511</v>
          </cell>
        </row>
        <row r="95">
          <cell r="A95">
            <v>4777</v>
          </cell>
          <cell r="B95" t="str">
            <v>Gregor Matthias</v>
          </cell>
          <cell r="C95">
            <v>1999</v>
          </cell>
          <cell r="D95">
            <v>17</v>
          </cell>
          <cell r="E95" t="str">
            <v>U17-Jugend A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36488</v>
          </cell>
        </row>
        <row r="96">
          <cell r="A96">
            <v>502</v>
          </cell>
          <cell r="B96" t="str">
            <v>Höller Leopold</v>
          </cell>
          <cell r="C96">
            <v>1948</v>
          </cell>
          <cell r="D96">
            <v>68</v>
          </cell>
          <cell r="E96" t="str">
            <v>AK-7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17763</v>
          </cell>
        </row>
        <row r="97">
          <cell r="A97">
            <v>3497</v>
          </cell>
          <cell r="B97" t="str">
            <v>Höller Werner</v>
          </cell>
          <cell r="C97">
            <v>1977</v>
          </cell>
          <cell r="D97">
            <v>39</v>
          </cell>
          <cell r="E97" t="str">
            <v>AK-1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28477</v>
          </cell>
        </row>
        <row r="98">
          <cell r="A98">
            <v>4854</v>
          </cell>
          <cell r="B98" t="str">
            <v>Köbe Sebastian</v>
          </cell>
          <cell r="C98">
            <v>2000</v>
          </cell>
          <cell r="D98">
            <v>16</v>
          </cell>
          <cell r="E98" t="str">
            <v>U17-Jugend A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36822</v>
          </cell>
        </row>
        <row r="99">
          <cell r="A99">
            <v>4609</v>
          </cell>
          <cell r="B99" t="str">
            <v>Koch Florian</v>
          </cell>
          <cell r="C99">
            <v>1996</v>
          </cell>
          <cell r="D99">
            <v>20</v>
          </cell>
          <cell r="E99" t="str">
            <v>U20-Junioren</v>
          </cell>
          <cell r="F99" t="str">
            <v>M</v>
          </cell>
          <cell r="G99" t="str">
            <v>KRE</v>
          </cell>
          <cell r="H99" t="str">
            <v>AC Union Krems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35292</v>
          </cell>
        </row>
        <row r="100">
          <cell r="A100">
            <v>3187</v>
          </cell>
          <cell r="B100" t="str">
            <v>Koch Markus</v>
          </cell>
          <cell r="C100">
            <v>1968</v>
          </cell>
          <cell r="D100">
            <v>48</v>
          </cell>
          <cell r="E100" t="str">
            <v>AK-3</v>
          </cell>
          <cell r="F100" t="str">
            <v>M</v>
          </cell>
          <cell r="G100" t="str">
            <v>KRE</v>
          </cell>
          <cell r="H100" t="str">
            <v>AC Union Krems</v>
          </cell>
          <cell r="I100" t="str">
            <v>N</v>
          </cell>
          <cell r="J100" t="str">
            <v>I</v>
          </cell>
          <cell r="K100" t="str">
            <v>KRE</v>
          </cell>
          <cell r="L100" t="str">
            <v>AC Union Krems</v>
          </cell>
          <cell r="M100" t="str">
            <v>N</v>
          </cell>
          <cell r="N100">
            <v>24901</v>
          </cell>
        </row>
        <row r="101">
          <cell r="A101">
            <v>4810</v>
          </cell>
          <cell r="B101" t="str">
            <v>Menda Susanne</v>
          </cell>
          <cell r="C101">
            <v>1959</v>
          </cell>
          <cell r="D101">
            <v>57</v>
          </cell>
          <cell r="E101" t="str">
            <v>AK-5</v>
          </cell>
          <cell r="F101" t="str">
            <v>W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21822</v>
          </cell>
        </row>
        <row r="102">
          <cell r="A102">
            <v>4823</v>
          </cell>
          <cell r="B102" t="str">
            <v>Moldaschl Maximilian</v>
          </cell>
          <cell r="C102">
            <v>2000</v>
          </cell>
          <cell r="D102">
            <v>16</v>
          </cell>
          <cell r="E102" t="str">
            <v>U17-Jugend A</v>
          </cell>
          <cell r="F102" t="str">
            <v>M</v>
          </cell>
          <cell r="G102" t="str">
            <v>LAL</v>
          </cell>
          <cell r="H102" t="str">
            <v>HSV Langenlebarn - Kraftsport Trenkwalder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36782</v>
          </cell>
        </row>
        <row r="103">
          <cell r="A103">
            <v>3439</v>
          </cell>
          <cell r="B103" t="str">
            <v>Pikola Jürgen</v>
          </cell>
          <cell r="C103">
            <v>1974</v>
          </cell>
          <cell r="D103">
            <v>42</v>
          </cell>
          <cell r="E103" t="str">
            <v>AK-2</v>
          </cell>
          <cell r="F103" t="str">
            <v>M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27317</v>
          </cell>
        </row>
        <row r="104">
          <cell r="A104">
            <v>3130</v>
          </cell>
          <cell r="B104" t="str">
            <v>Steinböck Michael</v>
          </cell>
          <cell r="C104">
            <v>1971</v>
          </cell>
          <cell r="D104">
            <v>45</v>
          </cell>
          <cell r="E104" t="str">
            <v>AK-3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26103</v>
          </cell>
        </row>
        <row r="105">
          <cell r="A105">
            <v>514</v>
          </cell>
          <cell r="B105" t="str">
            <v>Steiner Friedrich</v>
          </cell>
          <cell r="C105">
            <v>1939</v>
          </cell>
          <cell r="D105">
            <v>77</v>
          </cell>
          <cell r="E105" t="str">
            <v>AK-9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14445</v>
          </cell>
        </row>
        <row r="106">
          <cell r="A106">
            <v>4852</v>
          </cell>
          <cell r="B106" t="str">
            <v>Storka Katrin, DI</v>
          </cell>
          <cell r="C106">
            <v>1981</v>
          </cell>
          <cell r="D106">
            <v>35</v>
          </cell>
          <cell r="E106" t="str">
            <v>AK-1</v>
          </cell>
          <cell r="F106" t="str">
            <v>W</v>
          </cell>
          <cell r="G106" t="str">
            <v>LAL</v>
          </cell>
          <cell r="H106" t="str">
            <v>HSV Langenlebarn - Kraftsport Trenkwalder</v>
          </cell>
          <cell r="I106" t="str">
            <v>N</v>
          </cell>
          <cell r="J106" t="str">
            <v>I</v>
          </cell>
          <cell r="K106" t="str">
            <v>LAL</v>
          </cell>
          <cell r="L106" t="str">
            <v>HSV Langenlebarn - Kraftsport Trenkwalder</v>
          </cell>
          <cell r="M106" t="str">
            <v>N</v>
          </cell>
          <cell r="N106">
            <v>29742</v>
          </cell>
        </row>
        <row r="107">
          <cell r="A107">
            <v>3195</v>
          </cell>
          <cell r="B107" t="str">
            <v>Weindl Stefan</v>
          </cell>
          <cell r="C107">
            <v>1966</v>
          </cell>
          <cell r="D107">
            <v>50</v>
          </cell>
          <cell r="E107" t="str">
            <v>AK-4</v>
          </cell>
          <cell r="F107" t="str">
            <v>M</v>
          </cell>
          <cell r="G107" t="str">
            <v>LAL</v>
          </cell>
          <cell r="H107" t="str">
            <v>HSV Langenlebarn - Kraftsport Trenkwalder</v>
          </cell>
          <cell r="I107" t="str">
            <v>N</v>
          </cell>
          <cell r="J107" t="str">
            <v>I</v>
          </cell>
          <cell r="K107" t="str">
            <v>LAL</v>
          </cell>
          <cell r="L107" t="str">
            <v>HSV Langenlebarn - Kraftsport Trenkwalder</v>
          </cell>
          <cell r="M107" t="str">
            <v>N</v>
          </cell>
          <cell r="N107">
            <v>24363</v>
          </cell>
        </row>
        <row r="108">
          <cell r="A108">
            <v>3822</v>
          </cell>
          <cell r="B108" t="str">
            <v>Buchmayer Siegfried, Mag.Ing.</v>
          </cell>
          <cell r="C108">
            <v>1979</v>
          </cell>
          <cell r="D108">
            <v>37</v>
          </cell>
          <cell r="E108" t="str">
            <v>AK-1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29214</v>
          </cell>
        </row>
        <row r="109">
          <cell r="A109">
            <v>4865</v>
          </cell>
          <cell r="B109" t="str">
            <v>Gallistl Nadine</v>
          </cell>
          <cell r="C109">
            <v>1998</v>
          </cell>
          <cell r="D109">
            <v>18</v>
          </cell>
          <cell r="E109" t="str">
            <v>U20-Junioren</v>
          </cell>
          <cell r="F109" t="str">
            <v>W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35993</v>
          </cell>
        </row>
        <row r="110">
          <cell r="A110">
            <v>1268</v>
          </cell>
          <cell r="B110" t="str">
            <v>Galuska Franz</v>
          </cell>
          <cell r="C110">
            <v>1957</v>
          </cell>
          <cell r="D110">
            <v>59</v>
          </cell>
          <cell r="E110" t="str">
            <v>AK-5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20887</v>
          </cell>
        </row>
        <row r="111">
          <cell r="A111">
            <v>4324</v>
          </cell>
          <cell r="B111" t="str">
            <v>Gaupmann Günther</v>
          </cell>
          <cell r="C111">
            <v>1978</v>
          </cell>
          <cell r="D111">
            <v>38</v>
          </cell>
          <cell r="E111" t="str">
            <v>AK-1</v>
          </cell>
          <cell r="F111" t="str">
            <v>M</v>
          </cell>
          <cell r="G111" t="str">
            <v>LOO</v>
          </cell>
          <cell r="H111" t="str">
            <v>SK Loosdorf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28583</v>
          </cell>
        </row>
        <row r="112">
          <cell r="A112">
            <v>4443</v>
          </cell>
          <cell r="B112" t="str">
            <v>Grubmüller Anton</v>
          </cell>
          <cell r="C112">
            <v>1977</v>
          </cell>
          <cell r="D112">
            <v>39</v>
          </cell>
          <cell r="E112" t="str">
            <v>AK-1</v>
          </cell>
          <cell r="F112" t="str">
            <v>M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28394</v>
          </cell>
        </row>
        <row r="113">
          <cell r="A113">
            <v>4696</v>
          </cell>
          <cell r="B113" t="str">
            <v>Neuhauser Siegfried</v>
          </cell>
          <cell r="C113">
            <v>1993</v>
          </cell>
          <cell r="D113">
            <v>23</v>
          </cell>
          <cell r="E113" t="str">
            <v>U23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34004</v>
          </cell>
        </row>
        <row r="114">
          <cell r="A114">
            <v>4582</v>
          </cell>
          <cell r="B114" t="str">
            <v>Schütz Christoph</v>
          </cell>
          <cell r="C114">
            <v>1991</v>
          </cell>
          <cell r="D114">
            <v>25</v>
          </cell>
          <cell r="E114" t="str">
            <v>Allg. Klasse</v>
          </cell>
          <cell r="F114" t="str">
            <v>M</v>
          </cell>
          <cell r="G114" t="str">
            <v>LOO</v>
          </cell>
          <cell r="H114" t="str">
            <v>SK Loosdorf</v>
          </cell>
          <cell r="I114" t="str">
            <v>N</v>
          </cell>
          <cell r="J114" t="str">
            <v>I</v>
          </cell>
          <cell r="K114" t="str">
            <v>LOO</v>
          </cell>
          <cell r="L114" t="str">
            <v>SK Loosdorf</v>
          </cell>
          <cell r="M114" t="str">
            <v>N</v>
          </cell>
          <cell r="N114">
            <v>33564</v>
          </cell>
        </row>
        <row r="115">
          <cell r="A115">
            <v>4802</v>
          </cell>
          <cell r="B115" t="str">
            <v>Schwarzl Kathrin</v>
          </cell>
          <cell r="C115">
            <v>1998</v>
          </cell>
          <cell r="D115">
            <v>18</v>
          </cell>
          <cell r="E115" t="str">
            <v>U20-Junioren</v>
          </cell>
          <cell r="F115" t="str">
            <v>W</v>
          </cell>
          <cell r="G115" t="str">
            <v>LOO</v>
          </cell>
          <cell r="H115" t="str">
            <v>SK Loosdorf</v>
          </cell>
          <cell r="I115" t="str">
            <v>N</v>
          </cell>
          <cell r="J115" t="str">
            <v>I</v>
          </cell>
          <cell r="K115" t="str">
            <v>LOO</v>
          </cell>
          <cell r="L115" t="str">
            <v>SK Loosdorf</v>
          </cell>
          <cell r="M115" t="str">
            <v>N</v>
          </cell>
          <cell r="N115">
            <v>36040</v>
          </cell>
        </row>
        <row r="116">
          <cell r="A116">
            <v>4051</v>
          </cell>
          <cell r="B116" t="str">
            <v>Speiser Albert</v>
          </cell>
          <cell r="C116">
            <v>1983</v>
          </cell>
          <cell r="D116">
            <v>33</v>
          </cell>
          <cell r="E116" t="str">
            <v>Allg. Klasse</v>
          </cell>
          <cell r="F116" t="str">
            <v>M</v>
          </cell>
          <cell r="G116" t="str">
            <v>LOO</v>
          </cell>
          <cell r="H116" t="str">
            <v>SK Loosdorf</v>
          </cell>
          <cell r="I116" t="str">
            <v>N</v>
          </cell>
          <cell r="J116" t="str">
            <v>I</v>
          </cell>
          <cell r="K116" t="str">
            <v>LOO</v>
          </cell>
          <cell r="L116" t="str">
            <v>SK Loosdorf</v>
          </cell>
          <cell r="M116" t="str">
            <v>N</v>
          </cell>
          <cell r="N116">
            <v>30662</v>
          </cell>
        </row>
        <row r="117">
          <cell r="A117">
            <v>2886</v>
          </cell>
          <cell r="B117" t="str">
            <v>Wanitschek Norbert</v>
          </cell>
          <cell r="C117">
            <v>1963</v>
          </cell>
          <cell r="D117">
            <v>53</v>
          </cell>
          <cell r="E117" t="str">
            <v>AK-4</v>
          </cell>
          <cell r="F117" t="str">
            <v>M</v>
          </cell>
          <cell r="G117" t="str">
            <v>MEL</v>
          </cell>
          <cell r="H117" t="str">
            <v>KSK Melk</v>
          </cell>
          <cell r="I117" t="str">
            <v>N</v>
          </cell>
          <cell r="J117" t="str">
            <v>I</v>
          </cell>
          <cell r="K117" t="str">
            <v>MEL</v>
          </cell>
          <cell r="L117" t="str">
            <v>KSK Melk</v>
          </cell>
          <cell r="M117" t="str">
            <v>N</v>
          </cell>
          <cell r="N117">
            <v>23315</v>
          </cell>
        </row>
        <row r="118">
          <cell r="A118">
            <v>4824</v>
          </cell>
          <cell r="B118" t="str">
            <v>Baumann Matthias</v>
          </cell>
          <cell r="C118">
            <v>1993</v>
          </cell>
          <cell r="D118">
            <v>23</v>
          </cell>
          <cell r="E118" t="str">
            <v>U23</v>
          </cell>
          <cell r="F118" t="str">
            <v>M</v>
          </cell>
          <cell r="G118" t="str">
            <v>MIL</v>
          </cell>
          <cell r="H118" t="str">
            <v>KSK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KSK Milon St.Pölten</v>
          </cell>
          <cell r="M118" t="str">
            <v>N</v>
          </cell>
          <cell r="N118">
            <v>33976</v>
          </cell>
        </row>
        <row r="119">
          <cell r="A119">
            <v>4891</v>
          </cell>
          <cell r="B119" t="str">
            <v>Gill Alexander</v>
          </cell>
          <cell r="C119">
            <v>1993</v>
          </cell>
          <cell r="D119">
            <v>23</v>
          </cell>
          <cell r="E119" t="str">
            <v>U23</v>
          </cell>
          <cell r="F119" t="str">
            <v>M</v>
          </cell>
          <cell r="G119" t="str">
            <v>MIL</v>
          </cell>
          <cell r="H119" t="str">
            <v>KSK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KSK Milon St.Pölten</v>
          </cell>
          <cell r="M119" t="str">
            <v>N</v>
          </cell>
          <cell r="N119">
            <v>34191</v>
          </cell>
        </row>
        <row r="120">
          <cell r="A120">
            <v>4077</v>
          </cell>
          <cell r="B120" t="str">
            <v>Kirchmayer Harald</v>
          </cell>
          <cell r="C120">
            <v>1970</v>
          </cell>
          <cell r="D120">
            <v>46</v>
          </cell>
          <cell r="E120" t="str">
            <v>AK-3</v>
          </cell>
          <cell r="F120" t="str">
            <v>M</v>
          </cell>
          <cell r="G120" t="str">
            <v>MIL</v>
          </cell>
          <cell r="H120" t="str">
            <v>KSK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KSK Milon St.Pölten</v>
          </cell>
          <cell r="M120" t="str">
            <v>N</v>
          </cell>
          <cell r="N120">
            <v>25838</v>
          </cell>
        </row>
        <row r="121">
          <cell r="A121">
            <v>4272</v>
          </cell>
          <cell r="B121" t="str">
            <v>Kraftl Michael</v>
          </cell>
          <cell r="C121">
            <v>1979</v>
          </cell>
          <cell r="D121">
            <v>37</v>
          </cell>
          <cell r="E121" t="str">
            <v>AK-1</v>
          </cell>
          <cell r="F121" t="str">
            <v>M</v>
          </cell>
          <cell r="G121" t="str">
            <v>MIL</v>
          </cell>
          <cell r="H121" t="str">
            <v>KSK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KSK Milon St.Pölten</v>
          </cell>
          <cell r="M121" t="str">
            <v>N</v>
          </cell>
          <cell r="N121">
            <v>28908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26</v>
          </cell>
          <cell r="E122" t="str">
            <v>Allg. Klasse</v>
          </cell>
          <cell r="F122" t="str">
            <v>M</v>
          </cell>
          <cell r="G122" t="str">
            <v>MIL</v>
          </cell>
          <cell r="H122" t="str">
            <v>KSK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KSK Milon St.Pölten</v>
          </cell>
          <cell r="M122" t="str">
            <v>N</v>
          </cell>
          <cell r="N122">
            <v>33114</v>
          </cell>
        </row>
        <row r="123">
          <cell r="A123">
            <v>4110</v>
          </cell>
          <cell r="B123" t="str">
            <v>Mann Stephan</v>
          </cell>
          <cell r="C123">
            <v>1984</v>
          </cell>
          <cell r="D123">
            <v>32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KSK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KSK Milon St.Pölten</v>
          </cell>
          <cell r="M123" t="str">
            <v>N</v>
          </cell>
          <cell r="N123">
            <v>30896</v>
          </cell>
        </row>
        <row r="124">
          <cell r="A124">
            <v>4712</v>
          </cell>
          <cell r="B124" t="str">
            <v>Tacho Harald</v>
          </cell>
          <cell r="C124">
            <v>1986</v>
          </cell>
          <cell r="D124">
            <v>30</v>
          </cell>
          <cell r="E124" t="str">
            <v>Allg. Klasse</v>
          </cell>
          <cell r="F124" t="str">
            <v>M</v>
          </cell>
          <cell r="G124" t="str">
            <v>MIL</v>
          </cell>
          <cell r="H124" t="str">
            <v>KSK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KSK Milon St.Pölten</v>
          </cell>
          <cell r="M124" t="str">
            <v>N</v>
          </cell>
          <cell r="N124">
            <v>31763</v>
          </cell>
        </row>
        <row r="125">
          <cell r="A125">
            <v>3078</v>
          </cell>
          <cell r="B125" t="str">
            <v>Tacho Herbert</v>
          </cell>
          <cell r="C125">
            <v>1959</v>
          </cell>
          <cell r="D125">
            <v>57</v>
          </cell>
          <cell r="E125" t="str">
            <v>AK-5</v>
          </cell>
          <cell r="F125" t="str">
            <v>M</v>
          </cell>
          <cell r="G125" t="str">
            <v>MIL</v>
          </cell>
          <cell r="H125" t="str">
            <v>KSK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KSK Milon St.Pölten</v>
          </cell>
          <cell r="M125" t="str">
            <v>N</v>
          </cell>
          <cell r="N125">
            <v>21880</v>
          </cell>
        </row>
        <row r="126">
          <cell r="A126">
            <v>4027</v>
          </cell>
          <cell r="B126" t="str">
            <v>Abraham Martin</v>
          </cell>
          <cell r="C126">
            <v>1983</v>
          </cell>
          <cell r="D126">
            <v>33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30513</v>
          </cell>
        </row>
        <row r="127">
          <cell r="A127">
            <v>1457</v>
          </cell>
          <cell r="B127" t="str">
            <v>Burger Anton</v>
          </cell>
          <cell r="C127">
            <v>1959</v>
          </cell>
          <cell r="D127">
            <v>57</v>
          </cell>
          <cell r="E127" t="str">
            <v>AK-5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21707</v>
          </cell>
        </row>
        <row r="128">
          <cell r="A128">
            <v>4586</v>
          </cell>
          <cell r="B128" t="str">
            <v>Ceidl Martin, Mag.</v>
          </cell>
          <cell r="C128">
            <v>1990</v>
          </cell>
          <cell r="D128">
            <v>26</v>
          </cell>
          <cell r="E128" t="str">
            <v>Allg. Klasse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33005</v>
          </cell>
        </row>
        <row r="129">
          <cell r="A129">
            <v>4527</v>
          </cell>
          <cell r="B129" t="str">
            <v>Faltin Cäcilia</v>
          </cell>
          <cell r="C129">
            <v>1987</v>
          </cell>
          <cell r="D129">
            <v>29</v>
          </cell>
          <cell r="E129" t="str">
            <v>Allg. Klasse</v>
          </cell>
          <cell r="F129" t="str">
            <v>W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31905</v>
          </cell>
        </row>
        <row r="130">
          <cell r="A130">
            <v>4987</v>
          </cell>
          <cell r="B130" t="str">
            <v>Kanyka Mario</v>
          </cell>
          <cell r="C130">
            <v>2002</v>
          </cell>
          <cell r="D130">
            <v>14</v>
          </cell>
          <cell r="E130" t="str">
            <v>U15-Jugend B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37287</v>
          </cell>
        </row>
        <row r="131">
          <cell r="A131">
            <v>2404</v>
          </cell>
          <cell r="B131" t="str">
            <v>Kanyka Michael</v>
          </cell>
          <cell r="C131">
            <v>1965</v>
          </cell>
          <cell r="D131">
            <v>51</v>
          </cell>
          <cell r="E131" t="str">
            <v>AK-4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24091</v>
          </cell>
        </row>
        <row r="132">
          <cell r="A132">
            <v>4624</v>
          </cell>
          <cell r="B132" t="str">
            <v>Legel Bernhard</v>
          </cell>
          <cell r="C132">
            <v>1993</v>
          </cell>
          <cell r="D132">
            <v>23</v>
          </cell>
          <cell r="E132" t="str">
            <v>U23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34068</v>
          </cell>
        </row>
        <row r="133">
          <cell r="A133">
            <v>4635</v>
          </cell>
          <cell r="B133" t="str">
            <v>Legel Christoph</v>
          </cell>
          <cell r="C133">
            <v>1991</v>
          </cell>
          <cell r="D133">
            <v>25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33382</v>
          </cell>
        </row>
        <row r="134">
          <cell r="A134">
            <v>4982</v>
          </cell>
          <cell r="B134" t="str">
            <v>Legel Thomas</v>
          </cell>
          <cell r="C134">
            <v>2002</v>
          </cell>
          <cell r="D134">
            <v>14</v>
          </cell>
          <cell r="E134" t="str">
            <v>U15-Jugend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37336</v>
          </cell>
        </row>
        <row r="135">
          <cell r="A135">
            <v>1535</v>
          </cell>
          <cell r="B135" t="str">
            <v>Legel Walter</v>
          </cell>
          <cell r="C135">
            <v>1963</v>
          </cell>
          <cell r="D135">
            <v>53</v>
          </cell>
          <cell r="E135" t="str">
            <v>AK-4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23089</v>
          </cell>
        </row>
        <row r="136">
          <cell r="A136">
            <v>4666</v>
          </cell>
          <cell r="B136" t="str">
            <v>Lenardt Matthias</v>
          </cell>
          <cell r="C136">
            <v>1990</v>
          </cell>
          <cell r="D136">
            <v>26</v>
          </cell>
          <cell r="E136" t="str">
            <v>Allg. Klasse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33033</v>
          </cell>
        </row>
        <row r="137">
          <cell r="A137">
            <v>4745</v>
          </cell>
          <cell r="B137" t="str">
            <v>Wallner Matthias</v>
          </cell>
          <cell r="C137">
            <v>1994</v>
          </cell>
          <cell r="D137">
            <v>22</v>
          </cell>
          <cell r="E137" t="str">
            <v>U23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34386</v>
          </cell>
        </row>
        <row r="138">
          <cell r="A138">
            <v>4460</v>
          </cell>
          <cell r="B138" t="str">
            <v>Böswarth Thomas, Ing.</v>
          </cell>
          <cell r="C138">
            <v>1989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4910</v>
          </cell>
          <cell r="B139" t="str">
            <v>Koch Michael</v>
          </cell>
          <cell r="C139">
            <v>1996</v>
          </cell>
          <cell r="D139">
            <v>20</v>
          </cell>
          <cell r="E139" t="str">
            <v>U20-Junioren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35170</v>
          </cell>
        </row>
        <row r="140">
          <cell r="A140">
            <v>3351</v>
          </cell>
          <cell r="B140" t="str">
            <v>Lehner Roman</v>
          </cell>
          <cell r="C140">
            <v>1969</v>
          </cell>
          <cell r="D140">
            <v>47</v>
          </cell>
          <cell r="E140" t="str">
            <v>AK-3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25416</v>
          </cell>
        </row>
        <row r="141">
          <cell r="A141">
            <v>4346</v>
          </cell>
          <cell r="B141" t="str">
            <v>Leodolter Martin</v>
          </cell>
          <cell r="C141">
            <v>1989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32579</v>
          </cell>
        </row>
        <row r="142">
          <cell r="A142">
            <v>4342</v>
          </cell>
          <cell r="B142" t="str">
            <v>Manninger Patrick</v>
          </cell>
          <cell r="C142">
            <v>1989</v>
          </cell>
          <cell r="D142">
            <v>27</v>
          </cell>
          <cell r="E142" t="str">
            <v>Allg. Klasse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32705</v>
          </cell>
        </row>
        <row r="143">
          <cell r="A143">
            <v>3838</v>
          </cell>
          <cell r="B143" t="str">
            <v>Rothensteiner Josef</v>
          </cell>
          <cell r="C143">
            <v>1976</v>
          </cell>
          <cell r="D143">
            <v>40</v>
          </cell>
          <cell r="E143" t="str">
            <v>AK-2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27930</v>
          </cell>
        </row>
        <row r="144">
          <cell r="A144">
            <v>4590</v>
          </cell>
          <cell r="B144" t="str">
            <v>Sulzer Roman</v>
          </cell>
          <cell r="C144">
            <v>1986</v>
          </cell>
          <cell r="D144">
            <v>30</v>
          </cell>
          <cell r="E144" t="str">
            <v>Allg. Klasse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31619</v>
          </cell>
        </row>
        <row r="145">
          <cell r="A145">
            <v>4495</v>
          </cell>
          <cell r="B145" t="str">
            <v>Waldmüller Marcus</v>
          </cell>
          <cell r="C145">
            <v>1978</v>
          </cell>
          <cell r="D145">
            <v>38</v>
          </cell>
          <cell r="E145" t="str">
            <v>AK-1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28772</v>
          </cell>
        </row>
        <row r="146">
          <cell r="A146">
            <v>3858</v>
          </cell>
          <cell r="B146" t="str">
            <v>Wimmer Thomas</v>
          </cell>
          <cell r="C146">
            <v>1979</v>
          </cell>
          <cell r="D146">
            <v>37</v>
          </cell>
          <cell r="E146" t="str">
            <v>AK-1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28955</v>
          </cell>
        </row>
        <row r="147">
          <cell r="A147">
            <v>2384</v>
          </cell>
          <cell r="B147" t="str">
            <v>Bognar Johann</v>
          </cell>
          <cell r="C147">
            <v>1966</v>
          </cell>
          <cell r="D147">
            <v>50</v>
          </cell>
          <cell r="E147" t="str">
            <v>AK-4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N</v>
          </cell>
          <cell r="N147">
            <v>24305</v>
          </cell>
        </row>
        <row r="148">
          <cell r="A148">
            <v>3812</v>
          </cell>
          <cell r="B148" t="str">
            <v>Feucht Markus</v>
          </cell>
          <cell r="C148">
            <v>1978</v>
          </cell>
          <cell r="D148">
            <v>38</v>
          </cell>
          <cell r="E148" t="str">
            <v>AK-1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>SVS OMV </v>
          </cell>
          <cell r="M148" t="str">
            <v>N</v>
          </cell>
          <cell r="N148">
            <v>28777</v>
          </cell>
        </row>
        <row r="149">
          <cell r="A149">
            <v>4591</v>
          </cell>
          <cell r="B149" t="str">
            <v>Fürlinger Ulrich</v>
          </cell>
          <cell r="C149">
            <v>1980</v>
          </cell>
          <cell r="D149">
            <v>36</v>
          </cell>
          <cell r="E149" t="str">
            <v>AK-1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>SVS OMV </v>
          </cell>
          <cell r="M149" t="str">
            <v>N</v>
          </cell>
          <cell r="N149">
            <v>29262</v>
          </cell>
        </row>
        <row r="150">
          <cell r="A150">
            <v>458</v>
          </cell>
          <cell r="B150" t="str">
            <v>Graf Franz</v>
          </cell>
          <cell r="C150">
            <v>1948</v>
          </cell>
          <cell r="D150">
            <v>68</v>
          </cell>
          <cell r="E150" t="str">
            <v>AK-7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 </v>
          </cell>
          <cell r="M150" t="str">
            <v>N</v>
          </cell>
          <cell r="N150">
            <v>17888</v>
          </cell>
        </row>
        <row r="151">
          <cell r="A151">
            <v>4652</v>
          </cell>
          <cell r="B151" t="str">
            <v>Hofegger Jessica</v>
          </cell>
          <cell r="C151">
            <v>1997</v>
          </cell>
          <cell r="D151">
            <v>19</v>
          </cell>
          <cell r="E151" t="str">
            <v>U20-Junioren</v>
          </cell>
          <cell r="F151" t="str">
            <v>W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</v>
          </cell>
          <cell r="M151" t="str">
            <v>N</v>
          </cell>
          <cell r="N151">
            <v>35715</v>
          </cell>
        </row>
        <row r="152">
          <cell r="A152">
            <v>4919</v>
          </cell>
          <cell r="B152" t="str">
            <v>Kohl Oskar</v>
          </cell>
          <cell r="C152">
            <v>1984</v>
          </cell>
          <cell r="D152">
            <v>32</v>
          </cell>
          <cell r="E152" t="str">
            <v>Allg. Klasse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</v>
          </cell>
          <cell r="M152" t="str">
            <v>N</v>
          </cell>
          <cell r="N152">
            <v>30974</v>
          </cell>
        </row>
        <row r="153">
          <cell r="A153">
            <v>2179</v>
          </cell>
          <cell r="B153" t="str">
            <v>Lackner Hubert</v>
          </cell>
          <cell r="C153">
            <v>1961</v>
          </cell>
          <cell r="D153">
            <v>55</v>
          </cell>
          <cell r="E153" t="str">
            <v>AK-5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22381</v>
          </cell>
        </row>
        <row r="154">
          <cell r="A154">
            <v>4650</v>
          </cell>
          <cell r="B154" t="str">
            <v>Najemnik Christoph</v>
          </cell>
          <cell r="C154">
            <v>1997</v>
          </cell>
          <cell r="D154">
            <v>19</v>
          </cell>
          <cell r="E154" t="str">
            <v>U20-Junioren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35640</v>
          </cell>
        </row>
        <row r="155">
          <cell r="A155">
            <v>4039</v>
          </cell>
          <cell r="B155" t="str">
            <v>Najemnik Matthias</v>
          </cell>
          <cell r="C155">
            <v>1972</v>
          </cell>
          <cell r="D155">
            <v>44</v>
          </cell>
          <cell r="E155" t="str">
            <v>AK-2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 </v>
          </cell>
          <cell r="M155" t="str">
            <v>N</v>
          </cell>
          <cell r="N155">
            <v>26539</v>
          </cell>
        </row>
        <row r="156">
          <cell r="A156">
            <v>4429</v>
          </cell>
          <cell r="B156" t="str">
            <v>Petz Rene</v>
          </cell>
          <cell r="C156">
            <v>1984</v>
          </cell>
          <cell r="D156">
            <v>32</v>
          </cell>
          <cell r="E156" t="str">
            <v>Allg. Klasse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>SVS OMV </v>
          </cell>
          <cell r="M156" t="str">
            <v>N</v>
          </cell>
          <cell r="N156">
            <v>31012</v>
          </cell>
        </row>
        <row r="157">
          <cell r="A157">
            <v>3796</v>
          </cell>
          <cell r="B157" t="str">
            <v>Schebesta Alexander</v>
          </cell>
          <cell r="C157">
            <v>1977</v>
          </cell>
          <cell r="D157">
            <v>39</v>
          </cell>
          <cell r="E157" t="str">
            <v>AK-1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 </v>
          </cell>
          <cell r="M157" t="str">
            <v>N</v>
          </cell>
          <cell r="N157">
            <v>28426</v>
          </cell>
        </row>
        <row r="158">
          <cell r="A158">
            <v>4490</v>
          </cell>
          <cell r="B158" t="str">
            <v>Schuster Dominik</v>
          </cell>
          <cell r="C158">
            <v>1993</v>
          </cell>
          <cell r="D158">
            <v>23</v>
          </cell>
          <cell r="E158" t="str">
            <v>U23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 </v>
          </cell>
          <cell r="M158" t="str">
            <v>N</v>
          </cell>
          <cell r="N158">
            <v>34023</v>
          </cell>
        </row>
        <row r="159">
          <cell r="A159">
            <v>455</v>
          </cell>
          <cell r="B159" t="str">
            <v>Slawitz Ferdinand</v>
          </cell>
          <cell r="C159">
            <v>1944</v>
          </cell>
          <cell r="D159">
            <v>72</v>
          </cell>
          <cell r="E159" t="str">
            <v>AK-8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>SVS OMV </v>
          </cell>
          <cell r="M159" t="str">
            <v>N</v>
          </cell>
          <cell r="N159">
            <v>16365</v>
          </cell>
        </row>
        <row r="160">
          <cell r="A160">
            <v>3979</v>
          </cell>
          <cell r="B160" t="str">
            <v>Chromik Martin</v>
          </cell>
          <cell r="C160">
            <v>1982</v>
          </cell>
          <cell r="D160">
            <v>34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30047</v>
          </cell>
        </row>
        <row r="161">
          <cell r="A161">
            <v>3989</v>
          </cell>
          <cell r="B161" t="str">
            <v>Dunay Wolfgang</v>
          </cell>
          <cell r="C161">
            <v>1982</v>
          </cell>
          <cell r="D161">
            <v>34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29997</v>
          </cell>
        </row>
        <row r="162">
          <cell r="A162">
            <v>4370</v>
          </cell>
          <cell r="B162" t="str">
            <v>Ehrengruber Stefan</v>
          </cell>
          <cell r="C162">
            <v>1991</v>
          </cell>
          <cell r="D162">
            <v>25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33372</v>
          </cell>
        </row>
        <row r="163">
          <cell r="A163">
            <v>4818</v>
          </cell>
          <cell r="B163" t="str">
            <v>Gasiorova Hana</v>
          </cell>
          <cell r="C163">
            <v>1993</v>
          </cell>
          <cell r="D163">
            <v>23</v>
          </cell>
          <cell r="E163" t="str">
            <v>U23</v>
          </cell>
          <cell r="F163" t="str">
            <v>W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34309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20</v>
          </cell>
          <cell r="E164" t="str">
            <v>U20-Junioren</v>
          </cell>
          <cell r="F164" t="str">
            <v>W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35199</v>
          </cell>
        </row>
        <row r="165">
          <cell r="A165">
            <v>4937</v>
          </cell>
          <cell r="B165" t="str">
            <v>Graf Denise</v>
          </cell>
          <cell r="C165">
            <v>1993</v>
          </cell>
          <cell r="D165">
            <v>23</v>
          </cell>
          <cell r="E165" t="str">
            <v>U23</v>
          </cell>
          <cell r="F165" t="str">
            <v>W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34131</v>
          </cell>
        </row>
        <row r="166">
          <cell r="A166">
            <v>4888</v>
          </cell>
          <cell r="B166" t="str">
            <v>Grammer Daniel</v>
          </cell>
          <cell r="C166">
            <v>1987</v>
          </cell>
          <cell r="D166">
            <v>29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32100</v>
          </cell>
        </row>
        <row r="167">
          <cell r="A167">
            <v>4078</v>
          </cell>
          <cell r="B167" t="str">
            <v>Gruber Christian</v>
          </cell>
          <cell r="C167">
            <v>1985</v>
          </cell>
          <cell r="D167">
            <v>31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31293</v>
          </cell>
        </row>
        <row r="168">
          <cell r="A168">
            <v>4962</v>
          </cell>
          <cell r="B168" t="str">
            <v>Hirschberger Sandra</v>
          </cell>
          <cell r="C168">
            <v>1990</v>
          </cell>
          <cell r="D168">
            <v>26</v>
          </cell>
          <cell r="E168" t="str">
            <v>Allg. Klasse</v>
          </cell>
          <cell r="F168" t="str">
            <v>W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33014</v>
          </cell>
        </row>
        <row r="169">
          <cell r="A169">
            <v>4116</v>
          </cell>
          <cell r="B169" t="str">
            <v>Hofbauer Markus, Ing. MBA</v>
          </cell>
          <cell r="C169">
            <v>1982</v>
          </cell>
          <cell r="D169">
            <v>34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30098</v>
          </cell>
        </row>
        <row r="170">
          <cell r="A170">
            <v>3462</v>
          </cell>
          <cell r="B170" t="str">
            <v>Hosmanek Petr</v>
          </cell>
          <cell r="C170">
            <v>1968</v>
          </cell>
          <cell r="D170">
            <v>48</v>
          </cell>
          <cell r="E170" t="str">
            <v>AK-3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25194</v>
          </cell>
        </row>
        <row r="171">
          <cell r="A171">
            <v>4750</v>
          </cell>
          <cell r="B171" t="str">
            <v>Laaber Gerald</v>
          </cell>
          <cell r="C171">
            <v>1987</v>
          </cell>
          <cell r="D171">
            <v>29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32093</v>
          </cell>
        </row>
        <row r="172">
          <cell r="A172">
            <v>4816</v>
          </cell>
          <cell r="B172" t="str">
            <v>Pinther Mario</v>
          </cell>
          <cell r="C172">
            <v>1987</v>
          </cell>
          <cell r="D172">
            <v>29</v>
          </cell>
          <cell r="E172" t="str">
            <v>Allg. Klasse</v>
          </cell>
          <cell r="F172" t="str">
            <v>M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31847</v>
          </cell>
        </row>
        <row r="173">
          <cell r="A173">
            <v>4708</v>
          </cell>
          <cell r="B173" t="str">
            <v>Secka Mario</v>
          </cell>
          <cell r="C173">
            <v>1998</v>
          </cell>
          <cell r="D173">
            <v>18</v>
          </cell>
          <cell r="E173" t="str">
            <v>U20-Junioren</v>
          </cell>
          <cell r="F173" t="str">
            <v>M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36117</v>
          </cell>
        </row>
        <row r="174">
          <cell r="A174">
            <v>4472</v>
          </cell>
          <cell r="B174" t="str">
            <v>Secka Stefan</v>
          </cell>
          <cell r="C174">
            <v>1993</v>
          </cell>
          <cell r="D174">
            <v>23</v>
          </cell>
          <cell r="E174" t="str">
            <v>U23</v>
          </cell>
          <cell r="F174" t="str">
            <v>M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34282</v>
          </cell>
        </row>
        <row r="175">
          <cell r="A175">
            <v>4641</v>
          </cell>
          <cell r="B175" t="str">
            <v>Feiler Thomas</v>
          </cell>
          <cell r="C175">
            <v>1990</v>
          </cell>
          <cell r="D175">
            <v>26</v>
          </cell>
          <cell r="E175" t="str">
            <v>Allg. Klasse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33077</v>
          </cell>
        </row>
        <row r="176">
          <cell r="A176">
            <v>5015</v>
          </cell>
          <cell r="B176" t="str">
            <v>Huber Monika</v>
          </cell>
          <cell r="C176">
            <v>1992</v>
          </cell>
          <cell r="D176">
            <v>24</v>
          </cell>
          <cell r="E176" t="str">
            <v>Allg. Klasse</v>
          </cell>
          <cell r="F176" t="str">
            <v>W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33923</v>
          </cell>
        </row>
        <row r="177">
          <cell r="A177">
            <v>2912</v>
          </cell>
          <cell r="B177" t="str">
            <v>Kammerer Johann</v>
          </cell>
          <cell r="C177">
            <v>1959</v>
          </cell>
          <cell r="D177">
            <v>57</v>
          </cell>
          <cell r="E177" t="str">
            <v>AK-5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21712</v>
          </cell>
        </row>
        <row r="178">
          <cell r="A178">
            <v>4916</v>
          </cell>
          <cell r="B178" t="str">
            <v>Kitzler Renee</v>
          </cell>
          <cell r="C178">
            <v>1997</v>
          </cell>
          <cell r="D178">
            <v>19</v>
          </cell>
          <cell r="E178" t="str">
            <v>U20-Junioren</v>
          </cell>
          <cell r="F178" t="str">
            <v>W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35448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41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27626</v>
          </cell>
        </row>
        <row r="180">
          <cell r="A180">
            <v>4915</v>
          </cell>
          <cell r="B180" t="str">
            <v>Leidenfrost Hannes</v>
          </cell>
          <cell r="C180">
            <v>1996</v>
          </cell>
          <cell r="D180">
            <v>20</v>
          </cell>
          <cell r="E180" t="str">
            <v>U20-Junioren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35325</v>
          </cell>
        </row>
        <row r="181">
          <cell r="A181">
            <v>4999</v>
          </cell>
          <cell r="B181" t="str">
            <v>Pfaller Maria</v>
          </cell>
          <cell r="C181">
            <v>1992</v>
          </cell>
          <cell r="D181">
            <v>24</v>
          </cell>
          <cell r="E181" t="str">
            <v>Allg. Klasse</v>
          </cell>
          <cell r="F181" t="str">
            <v>W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33606</v>
          </cell>
        </row>
        <row r="182">
          <cell r="A182">
            <v>4815</v>
          </cell>
          <cell r="B182" t="str">
            <v>Quirchmayr Kerstin</v>
          </cell>
          <cell r="C182">
            <v>1990</v>
          </cell>
          <cell r="D182">
            <v>26</v>
          </cell>
          <cell r="E182" t="str">
            <v>Allg. Klasse</v>
          </cell>
          <cell r="F182" t="str">
            <v>W</v>
          </cell>
          <cell r="G182" t="str">
            <v>GIC</v>
          </cell>
          <cell r="H182" t="str">
            <v>FAC Gitti-City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33127</v>
          </cell>
        </row>
        <row r="183">
          <cell r="A183">
            <v>4943</v>
          </cell>
          <cell r="B183" t="str">
            <v>Scharf Lisa</v>
          </cell>
          <cell r="C183">
            <v>2001</v>
          </cell>
          <cell r="D183">
            <v>15</v>
          </cell>
          <cell r="E183" t="str">
            <v>U15-Jugend B</v>
          </cell>
          <cell r="F183" t="str">
            <v>W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36950</v>
          </cell>
        </row>
        <row r="184">
          <cell r="A184">
            <v>4054</v>
          </cell>
          <cell r="B184" t="str">
            <v>Sedlacek Claus, Mag.</v>
          </cell>
          <cell r="C184">
            <v>1971</v>
          </cell>
          <cell r="D184">
            <v>45</v>
          </cell>
          <cell r="E184" t="str">
            <v>AK-3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26098</v>
          </cell>
        </row>
        <row r="185">
          <cell r="A185">
            <v>395</v>
          </cell>
          <cell r="B185" t="str">
            <v>Stoifl Alois</v>
          </cell>
          <cell r="C185">
            <v>1947</v>
          </cell>
          <cell r="D185">
            <v>69</v>
          </cell>
          <cell r="E185" t="str">
            <v>AK-7</v>
          </cell>
          <cell r="F185" t="str">
            <v>M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17339</v>
          </cell>
        </row>
        <row r="186">
          <cell r="A186">
            <v>4408</v>
          </cell>
          <cell r="B186" t="str">
            <v>Stütz Patrick</v>
          </cell>
          <cell r="C186">
            <v>1990</v>
          </cell>
          <cell r="D186">
            <v>26</v>
          </cell>
          <cell r="E186" t="str">
            <v>Allg. Klasse</v>
          </cell>
          <cell r="F186" t="str">
            <v>M</v>
          </cell>
          <cell r="G186" t="str">
            <v>WLD</v>
          </cell>
          <cell r="H186" t="str">
            <v>UAK Waldviertel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33063</v>
          </cell>
        </row>
        <row r="187">
          <cell r="A187">
            <v>4623</v>
          </cell>
          <cell r="B187" t="str">
            <v>Weißinger Kurt</v>
          </cell>
          <cell r="C187">
            <v>1968</v>
          </cell>
          <cell r="D187">
            <v>48</v>
          </cell>
          <cell r="E187" t="str">
            <v>AK-3</v>
          </cell>
          <cell r="F187" t="str">
            <v>M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24948</v>
          </cell>
        </row>
        <row r="188">
          <cell r="A188">
            <v>4549</v>
          </cell>
          <cell r="B188" t="str">
            <v>Weißinger Johann</v>
          </cell>
          <cell r="C188">
            <v>1969</v>
          </cell>
          <cell r="D188">
            <v>47</v>
          </cell>
          <cell r="E188" t="str">
            <v>AK-3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25445</v>
          </cell>
        </row>
        <row r="189">
          <cell r="A189">
            <v>2483</v>
          </cell>
          <cell r="B189" t="str">
            <v>Zwingenberger Peter</v>
          </cell>
          <cell r="C189">
            <v>1965</v>
          </cell>
          <cell r="D189">
            <v>51</v>
          </cell>
          <cell r="E189" t="str">
            <v>AK-4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23760</v>
          </cell>
        </row>
        <row r="190">
          <cell r="A190">
            <v>4913</v>
          </cell>
          <cell r="B190" t="str">
            <v>Hahn Victoria</v>
          </cell>
          <cell r="C190">
            <v>1993</v>
          </cell>
          <cell r="D190">
            <v>23</v>
          </cell>
          <cell r="E190" t="str">
            <v>U23</v>
          </cell>
          <cell r="F190" t="str">
            <v>W</v>
          </cell>
          <cell r="G190" t="str">
            <v>WOL</v>
          </cell>
          <cell r="H190" t="str">
            <v>Union KSC Wolkersdorf</v>
          </cell>
          <cell r="I190" t="str">
            <v>N</v>
          </cell>
          <cell r="J190" t="str">
            <v>I</v>
          </cell>
          <cell r="K190" t="str">
            <v>WOL</v>
          </cell>
          <cell r="L190" t="str">
            <v>Union KSC Wolkersdorf</v>
          </cell>
          <cell r="M190" t="str">
            <v>N</v>
          </cell>
          <cell r="N190">
            <v>34045</v>
          </cell>
        </row>
        <row r="191">
          <cell r="A191">
            <v>4519</v>
          </cell>
          <cell r="B191" t="str">
            <v>Jarosch Daniel</v>
          </cell>
          <cell r="C191">
            <v>1992</v>
          </cell>
          <cell r="D191">
            <v>24</v>
          </cell>
          <cell r="E191" t="str">
            <v>Allg. Klasse</v>
          </cell>
          <cell r="F191" t="str">
            <v>M</v>
          </cell>
          <cell r="G191" t="str">
            <v>WOL</v>
          </cell>
          <cell r="H191" t="str">
            <v>Union KSC Wolkersdorf</v>
          </cell>
          <cell r="I191" t="str">
            <v>N</v>
          </cell>
          <cell r="J191" t="str">
            <v>I</v>
          </cell>
          <cell r="K191" t="str">
            <v>WOL</v>
          </cell>
          <cell r="L191" t="str">
            <v>Union KSC Wolkersdorf</v>
          </cell>
          <cell r="M191" t="str">
            <v>N</v>
          </cell>
          <cell r="N191">
            <v>33617</v>
          </cell>
        </row>
        <row r="192">
          <cell r="A192">
            <v>4939</v>
          </cell>
          <cell r="B192" t="str">
            <v>Karaman Nadine, Mag.</v>
          </cell>
          <cell r="C192">
            <v>1977</v>
          </cell>
          <cell r="D192">
            <v>39</v>
          </cell>
          <cell r="E192" t="str">
            <v>AK-1</v>
          </cell>
          <cell r="F192" t="str">
            <v>W</v>
          </cell>
          <cell r="G192" t="str">
            <v>WOL</v>
          </cell>
          <cell r="H192" t="str">
            <v>Union KSC Wolkersdorf</v>
          </cell>
          <cell r="I192" t="str">
            <v>N</v>
          </cell>
          <cell r="J192" t="str">
            <v>I</v>
          </cell>
          <cell r="K192" t="str">
            <v>WOL</v>
          </cell>
          <cell r="L192" t="str">
            <v>Union KSC Wolkersdorf</v>
          </cell>
          <cell r="M192" t="str">
            <v>N</v>
          </cell>
          <cell r="N192">
            <v>28473</v>
          </cell>
        </row>
        <row r="193">
          <cell r="A193">
            <v>4790</v>
          </cell>
          <cell r="B193" t="str">
            <v>Schütt Robert</v>
          </cell>
          <cell r="C193">
            <v>1984</v>
          </cell>
          <cell r="D193">
            <v>32</v>
          </cell>
          <cell r="E193" t="str">
            <v>Allg. Klasse</v>
          </cell>
          <cell r="F193" t="str">
            <v>M</v>
          </cell>
          <cell r="G193" t="str">
            <v>WOL</v>
          </cell>
          <cell r="H193" t="str">
            <v>Union KSC Wolkersdorf</v>
          </cell>
          <cell r="I193" t="str">
            <v>N</v>
          </cell>
          <cell r="J193" t="str">
            <v>I</v>
          </cell>
          <cell r="K193" t="str">
            <v>WOL</v>
          </cell>
          <cell r="L193" t="str">
            <v>Union KSC Wolkersdorf</v>
          </cell>
          <cell r="M193" t="str">
            <v>N</v>
          </cell>
          <cell r="N193">
            <v>30896</v>
          </cell>
        </row>
        <row r="194">
          <cell r="A194">
            <v>4950</v>
          </cell>
          <cell r="B194" t="str">
            <v>Walter Maximilian</v>
          </cell>
          <cell r="C194">
            <v>1990</v>
          </cell>
          <cell r="D194">
            <v>26</v>
          </cell>
          <cell r="E194" t="str">
            <v>Allg. Klasse</v>
          </cell>
          <cell r="F194" t="str">
            <v>M</v>
          </cell>
          <cell r="G194" t="str">
            <v>WOL</v>
          </cell>
          <cell r="H194" t="str">
            <v>Union KSC Wolkersdorf</v>
          </cell>
          <cell r="I194" t="str">
            <v>N</v>
          </cell>
          <cell r="J194" t="str">
            <v>I</v>
          </cell>
          <cell r="K194" t="str">
            <v>WOL</v>
          </cell>
          <cell r="L194" t="str">
            <v>Union KSC Wolkersdorf</v>
          </cell>
          <cell r="M194" t="str">
            <v>N</v>
          </cell>
          <cell r="N194">
            <v>33132</v>
          </cell>
        </row>
        <row r="195">
          <cell r="A195">
            <v>2555</v>
          </cell>
          <cell r="B195" t="str">
            <v>Nagy Erwin</v>
          </cell>
          <cell r="C195">
            <v>1958</v>
          </cell>
          <cell r="D195">
            <v>58</v>
          </cell>
          <cell r="E195" t="str">
            <v>AK-5</v>
          </cell>
          <cell r="F195" t="str">
            <v>M</v>
          </cell>
          <cell r="G195" t="str">
            <v>ZID</v>
          </cell>
          <cell r="H195" t="str">
            <v>GHV Zistersdorf</v>
          </cell>
          <cell r="I195" t="str">
            <v>N</v>
          </cell>
          <cell r="J195" t="str">
            <v>I</v>
          </cell>
          <cell r="K195" t="str">
            <v>ZID</v>
          </cell>
          <cell r="L195" t="str">
            <v>GHV Zistersdorf</v>
          </cell>
          <cell r="M195" t="str">
            <v>N</v>
          </cell>
          <cell r="N195">
            <v>21538</v>
          </cell>
        </row>
        <row r="196">
          <cell r="A196">
            <v>4841</v>
          </cell>
          <cell r="B196" t="str">
            <v>Nagy Manuel</v>
          </cell>
          <cell r="C196">
            <v>1989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ZID</v>
          </cell>
          <cell r="H196" t="str">
            <v>GHV Zistersdorf</v>
          </cell>
          <cell r="I196" t="str">
            <v>N</v>
          </cell>
          <cell r="J196" t="str">
            <v>I</v>
          </cell>
          <cell r="K196" t="str">
            <v>ZID</v>
          </cell>
          <cell r="L196" t="str">
            <v>GHV Zistersdorf</v>
          </cell>
          <cell r="M196" t="str">
            <v>N</v>
          </cell>
          <cell r="N196">
            <v>32797</v>
          </cell>
        </row>
        <row r="197">
          <cell r="A197">
            <v>5003</v>
          </cell>
          <cell r="B197" t="str">
            <v>Rauscher Markus</v>
          </cell>
          <cell r="C197">
            <v>1990</v>
          </cell>
          <cell r="D197">
            <v>26</v>
          </cell>
          <cell r="E197" t="str">
            <v>Allg. Klasse</v>
          </cell>
          <cell r="F197" t="str">
            <v>M</v>
          </cell>
          <cell r="G197" t="str">
            <v>ZID</v>
          </cell>
          <cell r="H197" t="str">
            <v>GHV Zistersdorf</v>
          </cell>
          <cell r="I197" t="str">
            <v>N</v>
          </cell>
          <cell r="J197" t="str">
            <v>I</v>
          </cell>
          <cell r="K197" t="str">
            <v>ZID</v>
          </cell>
          <cell r="L197" t="str">
            <v>GHV Zistersdorf</v>
          </cell>
          <cell r="M197" t="str">
            <v>N</v>
          </cell>
          <cell r="N197">
            <v>32971</v>
          </cell>
        </row>
        <row r="198">
          <cell r="B198" t="str">
            <v>OÖ</v>
          </cell>
        </row>
        <row r="199">
          <cell r="A199">
            <v>4756</v>
          </cell>
          <cell r="B199" t="str">
            <v>Paul Benjamin</v>
          </cell>
          <cell r="C199">
            <v>1999</v>
          </cell>
          <cell r="D199">
            <v>17</v>
          </cell>
          <cell r="E199" t="str">
            <v>U17-Jugend A</v>
          </cell>
          <cell r="F199" t="str">
            <v>M</v>
          </cell>
          <cell r="G199" t="str">
            <v>BUK</v>
          </cell>
          <cell r="H199" t="str">
            <v>Union Buchkirchen</v>
          </cell>
          <cell r="I199" t="str">
            <v>O</v>
          </cell>
          <cell r="J199" t="str">
            <v>I</v>
          </cell>
          <cell r="K199" t="str">
            <v>BUK</v>
          </cell>
          <cell r="L199" t="str">
            <v>Union Buchkirchen</v>
          </cell>
          <cell r="M199" t="str">
            <v>O</v>
          </cell>
          <cell r="N199">
            <v>36206</v>
          </cell>
        </row>
        <row r="200">
          <cell r="A200">
            <v>4786</v>
          </cell>
          <cell r="B200" t="str">
            <v>Schäffer Christina</v>
          </cell>
          <cell r="C200">
            <v>1982</v>
          </cell>
          <cell r="D200">
            <v>34</v>
          </cell>
          <cell r="E200" t="str">
            <v>Allg. Klasse</v>
          </cell>
          <cell r="F200" t="str">
            <v>W</v>
          </cell>
          <cell r="G200" t="str">
            <v>BUK</v>
          </cell>
          <cell r="H200" t="str">
            <v>Union Buchkirchen</v>
          </cell>
          <cell r="I200" t="str">
            <v>O</v>
          </cell>
          <cell r="J200" t="str">
            <v>I</v>
          </cell>
          <cell r="K200" t="str">
            <v>BUK</v>
          </cell>
          <cell r="L200" t="str">
            <v>Union Buchkirchen</v>
          </cell>
          <cell r="M200" t="str">
            <v>O</v>
          </cell>
          <cell r="N200">
            <v>30122</v>
          </cell>
        </row>
        <row r="201">
          <cell r="A201">
            <v>4984</v>
          </cell>
          <cell r="B201" t="str">
            <v>Schäffer Lukas</v>
          </cell>
          <cell r="C201">
            <v>2002</v>
          </cell>
          <cell r="D201">
            <v>14</v>
          </cell>
          <cell r="E201" t="str">
            <v>U15-Jugend B</v>
          </cell>
          <cell r="F201" t="str">
            <v>M</v>
          </cell>
          <cell r="G201" t="str">
            <v>BUK</v>
          </cell>
          <cell r="H201" t="str">
            <v>Union Buchkirchen</v>
          </cell>
          <cell r="I201" t="str">
            <v>O</v>
          </cell>
          <cell r="J201" t="str">
            <v>I</v>
          </cell>
          <cell r="K201" t="str">
            <v>BUK</v>
          </cell>
          <cell r="L201" t="str">
            <v>Union Buchkirchen</v>
          </cell>
          <cell r="M201" t="str">
            <v>O</v>
          </cell>
          <cell r="N201">
            <v>37508</v>
          </cell>
        </row>
        <row r="202">
          <cell r="A202">
            <v>720</v>
          </cell>
          <cell r="B202" t="str">
            <v>Anglberger Johann</v>
          </cell>
          <cell r="C202">
            <v>1951</v>
          </cell>
          <cell r="D202">
            <v>65</v>
          </cell>
          <cell r="E202" t="str">
            <v>AK-7</v>
          </cell>
          <cell r="F202" t="str">
            <v>M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18790</v>
          </cell>
        </row>
        <row r="203">
          <cell r="A203">
            <v>4835</v>
          </cell>
          <cell r="B203" t="str">
            <v>Emmersberger Johannes</v>
          </cell>
          <cell r="C203">
            <v>2000</v>
          </cell>
          <cell r="D203">
            <v>16</v>
          </cell>
          <cell r="E203" t="str">
            <v>U17-Jugend A</v>
          </cell>
          <cell r="F203" t="str">
            <v>M</v>
          </cell>
          <cell r="G203" t="str">
            <v>LCH</v>
          </cell>
          <cell r="H203" t="str">
            <v>Union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36866</v>
          </cell>
        </row>
        <row r="204">
          <cell r="A204">
            <v>4935</v>
          </cell>
          <cell r="B204" t="str">
            <v>Feischl Dominik</v>
          </cell>
          <cell r="C204">
            <v>1981</v>
          </cell>
          <cell r="D204">
            <v>35</v>
          </cell>
          <cell r="E204" t="str">
            <v>AK-1</v>
          </cell>
          <cell r="F204" t="str">
            <v>M</v>
          </cell>
          <cell r="G204" t="str">
            <v>LCH</v>
          </cell>
          <cell r="H204" t="str">
            <v>Union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Lochen</v>
          </cell>
          <cell r="M204" t="str">
            <v>O</v>
          </cell>
          <cell r="N204">
            <v>29850</v>
          </cell>
        </row>
        <row r="205">
          <cell r="A205">
            <v>724</v>
          </cell>
          <cell r="B205" t="str">
            <v>Kainz Roman</v>
          </cell>
          <cell r="C205">
            <v>1956</v>
          </cell>
          <cell r="D205">
            <v>60</v>
          </cell>
          <cell r="E205" t="str">
            <v>AK-6</v>
          </cell>
          <cell r="F205" t="str">
            <v>M</v>
          </cell>
          <cell r="G205" t="str">
            <v>LCH</v>
          </cell>
          <cell r="H205" t="str">
            <v>Union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Lochen</v>
          </cell>
          <cell r="M205" t="str">
            <v>O</v>
          </cell>
          <cell r="N205">
            <v>20773</v>
          </cell>
        </row>
        <row r="206">
          <cell r="A206">
            <v>3723</v>
          </cell>
          <cell r="B206" t="str">
            <v>Kainzner Matthias, Ing. Mag.</v>
          </cell>
          <cell r="C206">
            <v>1976</v>
          </cell>
          <cell r="D206">
            <v>40</v>
          </cell>
          <cell r="E206" t="str">
            <v>AK-2</v>
          </cell>
          <cell r="F206" t="str">
            <v>M</v>
          </cell>
          <cell r="G206" t="str">
            <v>LCH</v>
          </cell>
          <cell r="H206" t="str">
            <v>Union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Lochen</v>
          </cell>
          <cell r="M206" t="str">
            <v>O</v>
          </cell>
          <cell r="N206">
            <v>27955</v>
          </cell>
        </row>
        <row r="207">
          <cell r="A207">
            <v>5001</v>
          </cell>
          <cell r="B207" t="str">
            <v>Kirchtag Nicole</v>
          </cell>
          <cell r="C207">
            <v>1995</v>
          </cell>
          <cell r="D207">
            <v>21</v>
          </cell>
          <cell r="E207" t="str">
            <v>U23</v>
          </cell>
          <cell r="F207" t="str">
            <v>W</v>
          </cell>
          <cell r="G207" t="str">
            <v>LCH</v>
          </cell>
          <cell r="H207" t="str">
            <v>Union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Lochen</v>
          </cell>
          <cell r="M207" t="str">
            <v>O</v>
          </cell>
          <cell r="N207">
            <v>34857</v>
          </cell>
        </row>
        <row r="208">
          <cell r="A208">
            <v>3164</v>
          </cell>
          <cell r="B208" t="str">
            <v>Kobler Rudolf, Ing.</v>
          </cell>
          <cell r="C208">
            <v>1972</v>
          </cell>
          <cell r="D208">
            <v>44</v>
          </cell>
          <cell r="E208" t="str">
            <v>AK-2</v>
          </cell>
          <cell r="F208" t="str">
            <v>M</v>
          </cell>
          <cell r="G208" t="str">
            <v>LCH</v>
          </cell>
          <cell r="H208" t="str">
            <v>Union Lochen</v>
          </cell>
          <cell r="I208" t="str">
            <v>O</v>
          </cell>
          <cell r="J208" t="str">
            <v>I</v>
          </cell>
          <cell r="K208" t="str">
            <v>LCH</v>
          </cell>
          <cell r="L208" t="str">
            <v>Union Lochen</v>
          </cell>
          <cell r="M208" t="str">
            <v>O</v>
          </cell>
          <cell r="N208">
            <v>26538</v>
          </cell>
        </row>
        <row r="209">
          <cell r="A209">
            <v>4877</v>
          </cell>
          <cell r="B209" t="str">
            <v>Laimer Gerhard</v>
          </cell>
          <cell r="C209">
            <v>1996</v>
          </cell>
          <cell r="D209">
            <v>20</v>
          </cell>
          <cell r="E209" t="str">
            <v>U20-Junioren</v>
          </cell>
          <cell r="F209" t="str">
            <v>M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35132</v>
          </cell>
        </row>
        <row r="210">
          <cell r="A210">
            <v>3987</v>
          </cell>
          <cell r="B210" t="str">
            <v>Maderegger Florian</v>
          </cell>
          <cell r="C210">
            <v>1982</v>
          </cell>
          <cell r="D210">
            <v>34</v>
          </cell>
          <cell r="E210" t="str">
            <v>Allg. Klasse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30306</v>
          </cell>
        </row>
        <row r="211">
          <cell r="A211">
            <v>4957</v>
          </cell>
          <cell r="B211" t="str">
            <v>Mayr Patrick</v>
          </cell>
          <cell r="C211">
            <v>1993</v>
          </cell>
          <cell r="D211">
            <v>23</v>
          </cell>
          <cell r="E211" t="str">
            <v>U23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34042</v>
          </cell>
        </row>
        <row r="212">
          <cell r="A212">
            <v>4905</v>
          </cell>
          <cell r="B212" t="str">
            <v>Raidel Cathrin</v>
          </cell>
          <cell r="C212">
            <v>1979</v>
          </cell>
          <cell r="D212">
            <v>37</v>
          </cell>
          <cell r="E212" t="str">
            <v>AK-1</v>
          </cell>
          <cell r="F212" t="str">
            <v>W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28978</v>
          </cell>
        </row>
        <row r="213">
          <cell r="A213">
            <v>5002</v>
          </cell>
          <cell r="B213" t="str">
            <v>Schmidinger Carina</v>
          </cell>
          <cell r="C213">
            <v>2002</v>
          </cell>
          <cell r="D213">
            <v>14</v>
          </cell>
          <cell r="E213" t="str">
            <v>U15-Jugend B</v>
          </cell>
          <cell r="F213" t="str">
            <v>W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37470</v>
          </cell>
        </row>
        <row r="214">
          <cell r="A214">
            <v>1211</v>
          </cell>
          <cell r="B214" t="str">
            <v>Seidl Erich</v>
          </cell>
          <cell r="C214">
            <v>1960</v>
          </cell>
          <cell r="D214">
            <v>56</v>
          </cell>
          <cell r="E214" t="str">
            <v>AK-5</v>
          </cell>
          <cell r="F214" t="str">
            <v>M</v>
          </cell>
          <cell r="G214" t="str">
            <v>LCH</v>
          </cell>
          <cell r="H214" t="str">
            <v>Union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21986</v>
          </cell>
        </row>
        <row r="215">
          <cell r="A215">
            <v>4631</v>
          </cell>
          <cell r="B215" t="str">
            <v>Stangl Hannes</v>
          </cell>
          <cell r="C215">
            <v>1989</v>
          </cell>
          <cell r="D215">
            <v>27</v>
          </cell>
          <cell r="E215" t="str">
            <v>Allg. Klasse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32578</v>
          </cell>
        </row>
        <row r="216">
          <cell r="A216">
            <v>4339</v>
          </cell>
          <cell r="B216" t="str">
            <v>Stockinger Thomas</v>
          </cell>
          <cell r="C216">
            <v>1990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32923</v>
          </cell>
        </row>
        <row r="217">
          <cell r="A217">
            <v>3724</v>
          </cell>
          <cell r="B217" t="str">
            <v>Stockinger-Picker Elisabeth</v>
          </cell>
          <cell r="C217">
            <v>1975</v>
          </cell>
          <cell r="D217">
            <v>41</v>
          </cell>
          <cell r="E217" t="str">
            <v>AK-2</v>
          </cell>
          <cell r="F217" t="str">
            <v>W</v>
          </cell>
          <cell r="G217" t="str">
            <v>LCH</v>
          </cell>
          <cell r="H217" t="str">
            <v>Union  Lochen</v>
          </cell>
          <cell r="I217" t="str">
            <v>O</v>
          </cell>
          <cell r="J217" t="str">
            <v>I</v>
          </cell>
          <cell r="K217" t="str">
            <v>LCH</v>
          </cell>
          <cell r="L217" t="str">
            <v>Union Lochen</v>
          </cell>
          <cell r="M217" t="str">
            <v>O</v>
          </cell>
          <cell r="N217">
            <v>27465</v>
          </cell>
        </row>
        <row r="218">
          <cell r="A218">
            <v>4485</v>
          </cell>
          <cell r="B218" t="str">
            <v>Strasser Simon</v>
          </cell>
          <cell r="C218">
            <v>1993</v>
          </cell>
          <cell r="D218">
            <v>23</v>
          </cell>
          <cell r="E218" t="str">
            <v>U23</v>
          </cell>
          <cell r="F218" t="str">
            <v>M</v>
          </cell>
          <cell r="G218" t="str">
            <v>LCH</v>
          </cell>
          <cell r="H218" t="str">
            <v>Union Lochen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34131</v>
          </cell>
        </row>
        <row r="219">
          <cell r="A219">
            <v>4936</v>
          </cell>
          <cell r="B219" t="str">
            <v>Voggenberger Elfriede</v>
          </cell>
          <cell r="C219">
            <v>1966</v>
          </cell>
          <cell r="D219">
            <v>50</v>
          </cell>
          <cell r="E219" t="str">
            <v>AK-4</v>
          </cell>
          <cell r="F219" t="str">
            <v>W</v>
          </cell>
          <cell r="G219" t="str">
            <v>LCH</v>
          </cell>
          <cell r="H219" t="str">
            <v>Union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Lochen</v>
          </cell>
          <cell r="M219" t="str">
            <v>O</v>
          </cell>
          <cell r="N219">
            <v>24390</v>
          </cell>
        </row>
        <row r="220">
          <cell r="A220">
            <v>4857</v>
          </cell>
          <cell r="B220" t="str">
            <v>Wimmer Linda</v>
          </cell>
          <cell r="C220">
            <v>1996</v>
          </cell>
          <cell r="D220">
            <v>20</v>
          </cell>
          <cell r="E220" t="str">
            <v>U20-Junioren</v>
          </cell>
          <cell r="F220" t="str">
            <v>W</v>
          </cell>
          <cell r="G220" t="str">
            <v>LCH</v>
          </cell>
          <cell r="H220" t="str">
            <v>Union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Lochen</v>
          </cell>
          <cell r="M220" t="str">
            <v>O</v>
          </cell>
          <cell r="N220">
            <v>35214</v>
          </cell>
        </row>
        <row r="221">
          <cell r="A221">
            <v>4976</v>
          </cell>
          <cell r="B221" t="str">
            <v>Auzinger Florian</v>
          </cell>
          <cell r="C221">
            <v>2002</v>
          </cell>
          <cell r="D221">
            <v>14</v>
          </cell>
          <cell r="E221" t="str">
            <v>U15-Jugend B</v>
          </cell>
          <cell r="F221" t="str">
            <v>M</v>
          </cell>
          <cell r="G221" t="str">
            <v>RAN</v>
          </cell>
          <cell r="H221" t="str">
            <v>WSV-ATSV Ranshofen</v>
          </cell>
          <cell r="I221" t="str">
            <v>O</v>
          </cell>
          <cell r="J221" t="str">
            <v>I</v>
          </cell>
          <cell r="K221" t="str">
            <v>RAN</v>
          </cell>
          <cell r="L221" t="str">
            <v>WSV-ATSV Ranshofen</v>
          </cell>
          <cell r="M221" t="str">
            <v>O</v>
          </cell>
          <cell r="N221">
            <v>37596</v>
          </cell>
        </row>
        <row r="222">
          <cell r="A222">
            <v>4977</v>
          </cell>
          <cell r="B222" t="str">
            <v>Bilic Dominic</v>
          </cell>
          <cell r="C222">
            <v>1990</v>
          </cell>
          <cell r="D222">
            <v>26</v>
          </cell>
          <cell r="E222" t="str">
            <v>Allg. Klasse</v>
          </cell>
          <cell r="F222" t="str">
            <v>M</v>
          </cell>
          <cell r="G222" t="str">
            <v>RAN</v>
          </cell>
          <cell r="H222" t="str">
            <v>WSV-ATSV Ranshofen</v>
          </cell>
          <cell r="I222" t="str">
            <v>O</v>
          </cell>
          <cell r="J222" t="str">
            <v>I</v>
          </cell>
          <cell r="K222" t="str">
            <v>RAN</v>
          </cell>
          <cell r="L222" t="str">
            <v>WSV-ATSV Ranshofen</v>
          </cell>
          <cell r="M222" t="str">
            <v>O</v>
          </cell>
          <cell r="N222">
            <v>33220</v>
          </cell>
        </row>
        <row r="223">
          <cell r="A223">
            <v>5021</v>
          </cell>
          <cell r="B223" t="str">
            <v>Bilic Lucia</v>
          </cell>
          <cell r="C223">
            <v>1994</v>
          </cell>
          <cell r="D223">
            <v>22</v>
          </cell>
          <cell r="E223" t="str">
            <v>U23</v>
          </cell>
          <cell r="F223" t="str">
            <v>W</v>
          </cell>
          <cell r="G223" t="str">
            <v>RAN</v>
          </cell>
          <cell r="H223" t="str">
            <v>WSV-ATSV Ranshofen</v>
          </cell>
          <cell r="I223" t="str">
            <v>O</v>
          </cell>
          <cell r="J223" t="str">
            <v>I</v>
          </cell>
          <cell r="K223" t="str">
            <v>RAN</v>
          </cell>
          <cell r="L223" t="str">
            <v>WSV-ATSV Ranshofen</v>
          </cell>
          <cell r="M223" t="str">
            <v>O</v>
          </cell>
          <cell r="N223">
            <v>34462</v>
          </cell>
        </row>
        <row r="224">
          <cell r="A224">
            <v>3825</v>
          </cell>
          <cell r="B224" t="str">
            <v>Diana Ciprian</v>
          </cell>
          <cell r="C224">
            <v>1979</v>
          </cell>
          <cell r="D224">
            <v>37</v>
          </cell>
          <cell r="E224" t="str">
            <v>AK-1</v>
          </cell>
          <cell r="F224" t="str">
            <v>M</v>
          </cell>
          <cell r="G224" t="str">
            <v>RAN</v>
          </cell>
          <cell r="H224" t="str">
            <v>WSV-ATSV Ranshofen</v>
          </cell>
          <cell r="I224" t="str">
            <v>O</v>
          </cell>
          <cell r="J224" t="str">
            <v>I</v>
          </cell>
          <cell r="K224" t="str">
            <v>RAN</v>
          </cell>
          <cell r="L224" t="str">
            <v>WSV-ATSV Ranshofen</v>
          </cell>
          <cell r="M224" t="str">
            <v>O</v>
          </cell>
          <cell r="N224">
            <v>28934</v>
          </cell>
        </row>
        <row r="225">
          <cell r="A225">
            <v>4486</v>
          </cell>
          <cell r="B225" t="str">
            <v>Dürnberger Patrick</v>
          </cell>
          <cell r="C225">
            <v>1993</v>
          </cell>
          <cell r="D225">
            <v>23</v>
          </cell>
          <cell r="E225" t="str">
            <v>U23</v>
          </cell>
          <cell r="F225" t="str">
            <v>M</v>
          </cell>
          <cell r="G225" t="str">
            <v>RAN</v>
          </cell>
          <cell r="H225" t="str">
            <v>WSV-ATSV Ranshofen</v>
          </cell>
          <cell r="I225" t="str">
            <v>O</v>
          </cell>
          <cell r="J225" t="str">
            <v>I</v>
          </cell>
          <cell r="K225" t="str">
            <v>RAN</v>
          </cell>
          <cell r="L225" t="str">
            <v>WSV-ATSV Ranshofen</v>
          </cell>
          <cell r="M225" t="str">
            <v>O</v>
          </cell>
          <cell r="N225">
            <v>34143</v>
          </cell>
        </row>
        <row r="226">
          <cell r="A226">
            <v>3828</v>
          </cell>
          <cell r="B226" t="str">
            <v>Friedl Robert</v>
          </cell>
          <cell r="C226">
            <v>1978</v>
          </cell>
          <cell r="D226">
            <v>38</v>
          </cell>
          <cell r="E226" t="str">
            <v>AK-1</v>
          </cell>
          <cell r="F226" t="str">
            <v>M</v>
          </cell>
          <cell r="G226" t="str">
            <v>RAN</v>
          </cell>
          <cell r="H226" t="str">
            <v>WSV-ATSV Ranshofen</v>
          </cell>
          <cell r="I226" t="str">
            <v>O</v>
          </cell>
          <cell r="J226" t="str">
            <v>I</v>
          </cell>
          <cell r="K226" t="str">
            <v>RAN</v>
          </cell>
          <cell r="L226" t="str">
            <v>WSV-ATSV Ranshofen</v>
          </cell>
          <cell r="M226" t="str">
            <v>O</v>
          </cell>
          <cell r="N226">
            <v>28812</v>
          </cell>
        </row>
        <row r="227">
          <cell r="A227">
            <v>4231</v>
          </cell>
          <cell r="B227" t="str">
            <v>Grubmüller Jürgen</v>
          </cell>
          <cell r="C227">
            <v>1981</v>
          </cell>
          <cell r="D227">
            <v>35</v>
          </cell>
          <cell r="E227" t="str">
            <v>AK-1</v>
          </cell>
          <cell r="F227" t="str">
            <v>M</v>
          </cell>
          <cell r="G227" t="str">
            <v>RAN</v>
          </cell>
          <cell r="H227" t="str">
            <v>WSV-ATSV Ranshofen</v>
          </cell>
          <cell r="I227" t="str">
            <v>O</v>
          </cell>
          <cell r="J227" t="str">
            <v>I</v>
          </cell>
          <cell r="K227" t="str">
            <v>RAN</v>
          </cell>
          <cell r="L227" t="str">
            <v>WSV-ATSV Ranshofen</v>
          </cell>
          <cell r="M227" t="str">
            <v>O</v>
          </cell>
          <cell r="N227">
            <v>29949</v>
          </cell>
        </row>
        <row r="228">
          <cell r="A228">
            <v>3844</v>
          </cell>
          <cell r="B228" t="str">
            <v>Heidecker Roland</v>
          </cell>
          <cell r="C228">
            <v>1978</v>
          </cell>
          <cell r="D228">
            <v>38</v>
          </cell>
          <cell r="E228" t="str">
            <v>AK-1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28671</v>
          </cell>
        </row>
        <row r="229">
          <cell r="A229">
            <v>2567</v>
          </cell>
          <cell r="B229" t="str">
            <v>Messner Manfred</v>
          </cell>
          <cell r="C229">
            <v>1962</v>
          </cell>
          <cell r="D229">
            <v>54</v>
          </cell>
          <cell r="E229" t="str">
            <v>AK-4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22867</v>
          </cell>
        </row>
        <row r="230">
          <cell r="A230">
            <v>4379</v>
          </cell>
          <cell r="B230" t="str">
            <v>Mühlbacher Christian</v>
          </cell>
          <cell r="C230">
            <v>1989</v>
          </cell>
          <cell r="D230">
            <v>27</v>
          </cell>
          <cell r="E230" t="str">
            <v>Allg. Klasse</v>
          </cell>
          <cell r="F230" t="str">
            <v>M</v>
          </cell>
          <cell r="G230" t="str">
            <v>WEN</v>
          </cell>
          <cell r="H230" t="str">
            <v>AK Weng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32781</v>
          </cell>
        </row>
        <row r="231">
          <cell r="A231">
            <v>4227</v>
          </cell>
          <cell r="B231" t="str">
            <v>Rehner Stefan</v>
          </cell>
          <cell r="C231">
            <v>1987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31974</v>
          </cell>
        </row>
        <row r="232">
          <cell r="A232">
            <v>4488</v>
          </cell>
          <cell r="B232" t="str">
            <v>Reisecker Florian</v>
          </cell>
          <cell r="C232">
            <v>1993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34019</v>
          </cell>
        </row>
        <row r="233">
          <cell r="A233">
            <v>4359</v>
          </cell>
          <cell r="B233" t="str">
            <v>Sauerlachner Thomas</v>
          </cell>
          <cell r="C233">
            <v>1991</v>
          </cell>
          <cell r="D233">
            <v>25</v>
          </cell>
          <cell r="E233" t="str">
            <v>Allg. Klasse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33255</v>
          </cell>
        </row>
        <row r="234">
          <cell r="A234">
            <v>4958</v>
          </cell>
          <cell r="B234" t="str">
            <v>Cizek Christine</v>
          </cell>
          <cell r="C234">
            <v>1982</v>
          </cell>
          <cell r="D234">
            <v>34</v>
          </cell>
          <cell r="E234" t="str">
            <v>Allg. Klasse</v>
          </cell>
          <cell r="F234" t="str">
            <v>W</v>
          </cell>
          <cell r="G234" t="str">
            <v>VÖCK</v>
          </cell>
          <cell r="H234" t="str">
            <v>ASKÖ Vöcklabruck</v>
          </cell>
          <cell r="I234" t="str">
            <v>O</v>
          </cell>
          <cell r="J234" t="str">
            <v>I</v>
          </cell>
          <cell r="K234" t="str">
            <v>VÖCK</v>
          </cell>
          <cell r="L234" t="str">
            <v>ASKÖ Vöcklabruck</v>
          </cell>
          <cell r="M234" t="str">
            <v>O</v>
          </cell>
          <cell r="N234">
            <v>30178</v>
          </cell>
        </row>
        <row r="235">
          <cell r="A235">
            <v>4963</v>
          </cell>
          <cell r="B235" t="str">
            <v>Garaev Artur</v>
          </cell>
          <cell r="C235">
            <v>1988</v>
          </cell>
          <cell r="D235">
            <v>28</v>
          </cell>
          <cell r="E235" t="str">
            <v>Allg. Klasse</v>
          </cell>
          <cell r="F235" t="str">
            <v>M</v>
          </cell>
          <cell r="G235" t="str">
            <v>VÖCK</v>
          </cell>
          <cell r="H235" t="str">
            <v>ASKÖ Vöcklabruck</v>
          </cell>
          <cell r="I235" t="str">
            <v>O</v>
          </cell>
          <cell r="J235" t="str">
            <v>I</v>
          </cell>
          <cell r="K235" t="str">
            <v>VÖCK</v>
          </cell>
          <cell r="L235" t="str">
            <v>ASKÖ Vöcklabruck</v>
          </cell>
          <cell r="M235" t="str">
            <v>O</v>
          </cell>
          <cell r="N235">
            <v>32369</v>
          </cell>
        </row>
        <row r="236">
          <cell r="A236">
            <v>4972</v>
          </cell>
          <cell r="B236" t="str">
            <v>Hollenthoner Fanny</v>
          </cell>
          <cell r="C236">
            <v>1992</v>
          </cell>
          <cell r="D236">
            <v>24</v>
          </cell>
          <cell r="E236" t="str">
            <v>Allg. Klasse</v>
          </cell>
          <cell r="F236" t="str">
            <v>W</v>
          </cell>
          <cell r="G236" t="str">
            <v>VÖCK</v>
          </cell>
          <cell r="H236" t="str">
            <v>ASKÖ Vöcklabruck</v>
          </cell>
          <cell r="I236" t="str">
            <v>O</v>
          </cell>
          <cell r="J236" t="str">
            <v>I</v>
          </cell>
          <cell r="K236" t="str">
            <v>VÖCK</v>
          </cell>
          <cell r="L236" t="str">
            <v>ASKÖ Vöcklabruck</v>
          </cell>
          <cell r="M236" t="str">
            <v>O</v>
          </cell>
          <cell r="N236">
            <v>33775</v>
          </cell>
        </row>
        <row r="237">
          <cell r="A237">
            <v>4875</v>
          </cell>
          <cell r="B237" t="str">
            <v>Koller Thomas, BSc</v>
          </cell>
          <cell r="C237">
            <v>1988</v>
          </cell>
          <cell r="D237">
            <v>28</v>
          </cell>
          <cell r="E237" t="str">
            <v>Allg. Klasse</v>
          </cell>
          <cell r="F237" t="str">
            <v>M</v>
          </cell>
          <cell r="G237" t="str">
            <v>VÖCK</v>
          </cell>
          <cell r="H237" t="str">
            <v>ASKÖ Vöcklabruck</v>
          </cell>
          <cell r="I237" t="str">
            <v>O</v>
          </cell>
          <cell r="J237" t="str">
            <v>I</v>
          </cell>
          <cell r="K237" t="str">
            <v>VÖCK</v>
          </cell>
          <cell r="L237" t="str">
            <v>ASKÖ Vöcklabruck</v>
          </cell>
          <cell r="M237" t="str">
            <v>O</v>
          </cell>
          <cell r="N237">
            <v>32333</v>
          </cell>
        </row>
        <row r="238">
          <cell r="A238">
            <v>4876</v>
          </cell>
          <cell r="B238" t="str">
            <v>Lugmayr Friedrich</v>
          </cell>
          <cell r="C238">
            <v>1991</v>
          </cell>
          <cell r="D238">
            <v>25</v>
          </cell>
          <cell r="E238" t="str">
            <v>Allg. Klasse</v>
          </cell>
          <cell r="F238" t="str">
            <v>M</v>
          </cell>
          <cell r="G238" t="str">
            <v>VÖCK</v>
          </cell>
          <cell r="H238" t="str">
            <v>ASKÖ Vöcklabruck</v>
          </cell>
          <cell r="I238" t="str">
            <v>O</v>
          </cell>
          <cell r="J238" t="str">
            <v>I</v>
          </cell>
          <cell r="K238" t="str">
            <v>VÖCK</v>
          </cell>
          <cell r="L238" t="str">
            <v>ASKÖ Vöcklabruck</v>
          </cell>
          <cell r="M238" t="str">
            <v>O</v>
          </cell>
          <cell r="N238">
            <v>33400</v>
          </cell>
        </row>
        <row r="239">
          <cell r="A239">
            <v>4960</v>
          </cell>
          <cell r="B239" t="str">
            <v>Mairinger Roman</v>
          </cell>
          <cell r="C239">
            <v>1985</v>
          </cell>
          <cell r="D239">
            <v>31</v>
          </cell>
          <cell r="E239" t="str">
            <v>Allg. Klasse</v>
          </cell>
          <cell r="F239" t="str">
            <v>M</v>
          </cell>
          <cell r="G239" t="str">
            <v>VÖCK</v>
          </cell>
          <cell r="H239" t="str">
            <v>ASKÖ Vöcklabruck</v>
          </cell>
          <cell r="I239" t="str">
            <v>O</v>
          </cell>
          <cell r="J239" t="str">
            <v>I</v>
          </cell>
          <cell r="K239" t="str">
            <v>VÖCK</v>
          </cell>
          <cell r="L239" t="str">
            <v>ASKÖ Vöcklabruck</v>
          </cell>
          <cell r="M239" t="str">
            <v>O</v>
          </cell>
          <cell r="N239">
            <v>31407</v>
          </cell>
        </row>
        <row r="240">
          <cell r="A240">
            <v>4959</v>
          </cell>
          <cell r="B240" t="str">
            <v>Mayr Rüdiger</v>
          </cell>
          <cell r="C240">
            <v>1975</v>
          </cell>
          <cell r="D240">
            <v>41</v>
          </cell>
          <cell r="E240" t="str">
            <v>AK-2</v>
          </cell>
          <cell r="F240" t="str">
            <v>M</v>
          </cell>
          <cell r="G240" t="str">
            <v>VÖCK</v>
          </cell>
          <cell r="H240" t="str">
            <v>ASKÖ Vöcklabruck</v>
          </cell>
          <cell r="I240" t="str">
            <v>O</v>
          </cell>
          <cell r="J240" t="str">
            <v>I</v>
          </cell>
          <cell r="K240" t="str">
            <v>VÖCK</v>
          </cell>
          <cell r="L240" t="str">
            <v>ASKÖ Vöcklabruck</v>
          </cell>
          <cell r="M240" t="str">
            <v>O</v>
          </cell>
          <cell r="N240">
            <v>27583</v>
          </cell>
        </row>
        <row r="241">
          <cell r="A241">
            <v>4992</v>
          </cell>
          <cell r="B241" t="str">
            <v>Unterberger Nina</v>
          </cell>
          <cell r="C241">
            <v>1994</v>
          </cell>
          <cell r="D241">
            <v>22</v>
          </cell>
          <cell r="E241" t="str">
            <v>U23</v>
          </cell>
          <cell r="F241" t="str">
            <v>W</v>
          </cell>
          <cell r="G241" t="str">
            <v>VÖCK</v>
          </cell>
          <cell r="H241" t="str">
            <v>ASKÖ Vöcklabruck</v>
          </cell>
          <cell r="I241" t="str">
            <v>O</v>
          </cell>
          <cell r="J241" t="str">
            <v>I</v>
          </cell>
          <cell r="K241" t="str">
            <v>VÖCK</v>
          </cell>
          <cell r="L241" t="str">
            <v>ASKÖ Vöcklabruck</v>
          </cell>
          <cell r="M241" t="str">
            <v>O</v>
          </cell>
          <cell r="N241">
            <v>34459</v>
          </cell>
        </row>
        <row r="242">
          <cell r="A242">
            <v>4966</v>
          </cell>
          <cell r="B242" t="str">
            <v>Walter Markus</v>
          </cell>
          <cell r="C242">
            <v>1986</v>
          </cell>
          <cell r="D242">
            <v>30</v>
          </cell>
          <cell r="E242" t="str">
            <v>Allg. Klasse</v>
          </cell>
          <cell r="F242" t="str">
            <v>M</v>
          </cell>
          <cell r="G242" t="str">
            <v>VÖCK</v>
          </cell>
          <cell r="H242" t="str">
            <v>ASKÖ Vöcklabruck</v>
          </cell>
          <cell r="I242" t="str">
            <v>O</v>
          </cell>
          <cell r="J242" t="str">
            <v>I</v>
          </cell>
          <cell r="K242" t="str">
            <v>VÖCK</v>
          </cell>
          <cell r="L242" t="str">
            <v>ASKÖ Vöcklabruck</v>
          </cell>
          <cell r="M242" t="str">
            <v>O</v>
          </cell>
          <cell r="N242">
            <v>31526</v>
          </cell>
        </row>
        <row r="243">
          <cell r="A243">
            <v>4030</v>
          </cell>
          <cell r="B243" t="str">
            <v>Brandl Christian Ing.</v>
          </cell>
          <cell r="C243">
            <v>1959</v>
          </cell>
          <cell r="D243">
            <v>57</v>
          </cell>
          <cell r="E243" t="str">
            <v>AK-5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21896</v>
          </cell>
        </row>
        <row r="244">
          <cell r="A244">
            <v>4989</v>
          </cell>
          <cell r="B244" t="str">
            <v>Eckerstorfer Alexander</v>
          </cell>
          <cell r="C244">
            <v>1994</v>
          </cell>
          <cell r="D244">
            <v>22</v>
          </cell>
          <cell r="E244" t="str">
            <v>U23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34487</v>
          </cell>
        </row>
        <row r="245">
          <cell r="A245">
            <v>4475</v>
          </cell>
          <cell r="B245" t="str">
            <v>Eichhorn Jürgen</v>
          </cell>
          <cell r="C245">
            <v>1993</v>
          </cell>
          <cell r="D245">
            <v>23</v>
          </cell>
          <cell r="E245" t="str">
            <v>U23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34173</v>
          </cell>
        </row>
        <row r="246">
          <cell r="A246">
            <v>4851</v>
          </cell>
          <cell r="B246" t="str">
            <v>Genzecker Heidrun</v>
          </cell>
          <cell r="C246">
            <v>1993</v>
          </cell>
          <cell r="D246">
            <v>23</v>
          </cell>
          <cell r="E246" t="str">
            <v>U23</v>
          </cell>
          <cell r="F246" t="str">
            <v>W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34243</v>
          </cell>
        </row>
        <row r="247">
          <cell r="A247">
            <v>4863</v>
          </cell>
          <cell r="B247" t="str">
            <v>Gigl Markus</v>
          </cell>
          <cell r="C247">
            <v>1975</v>
          </cell>
          <cell r="D247">
            <v>41</v>
          </cell>
          <cell r="E247" t="str">
            <v>AK-2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27570</v>
          </cell>
        </row>
        <row r="248">
          <cell r="A248">
            <v>4990</v>
          </cell>
          <cell r="B248" t="str">
            <v>Hatzmann Tobias</v>
          </cell>
          <cell r="C248">
            <v>1986</v>
          </cell>
          <cell r="D248">
            <v>30</v>
          </cell>
          <cell r="E248" t="str">
            <v>Allg. Klasse</v>
          </cell>
          <cell r="F248" t="str">
            <v>M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31536</v>
          </cell>
        </row>
        <row r="249">
          <cell r="A249">
            <v>778</v>
          </cell>
          <cell r="B249" t="str">
            <v>Hofer Herbert</v>
          </cell>
          <cell r="C249">
            <v>1955</v>
          </cell>
          <cell r="D249">
            <v>61</v>
          </cell>
          <cell r="E249" t="str">
            <v>AK-6</v>
          </cell>
          <cell r="F249" t="str">
            <v>M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20319</v>
          </cell>
        </row>
        <row r="250">
          <cell r="A250">
            <v>4945</v>
          </cell>
          <cell r="B250" t="str">
            <v>Hofer Sandra</v>
          </cell>
          <cell r="C250">
            <v>1980</v>
          </cell>
          <cell r="D250">
            <v>36</v>
          </cell>
          <cell r="E250" t="str">
            <v>AK-1</v>
          </cell>
          <cell r="F250" t="str">
            <v>W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29287</v>
          </cell>
        </row>
        <row r="251">
          <cell r="A251">
            <v>4878</v>
          </cell>
          <cell r="B251" t="str">
            <v>Höfer Kilian</v>
          </cell>
          <cell r="C251">
            <v>1988</v>
          </cell>
          <cell r="D251">
            <v>28</v>
          </cell>
          <cell r="E251" t="str">
            <v>Allg. Klasse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32361</v>
          </cell>
        </row>
        <row r="252">
          <cell r="A252">
            <v>4653</v>
          </cell>
          <cell r="B252" t="str">
            <v>Hofwimmer Florian</v>
          </cell>
          <cell r="C252">
            <v>1997</v>
          </cell>
          <cell r="D252">
            <v>19</v>
          </cell>
          <cell r="E252" t="str">
            <v>U20-Junioren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35721</v>
          </cell>
        </row>
        <row r="253">
          <cell r="A253">
            <v>4946</v>
          </cell>
          <cell r="B253" t="str">
            <v>Kettlgruber Gerald</v>
          </cell>
          <cell r="C253">
            <v>1988</v>
          </cell>
          <cell r="D253">
            <v>28</v>
          </cell>
          <cell r="E253" t="str">
            <v>Allg. Klasse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32243</v>
          </cell>
        </row>
        <row r="254">
          <cell r="A254">
            <v>4032</v>
          </cell>
          <cell r="B254" t="str">
            <v>Langweil Arpad</v>
          </cell>
          <cell r="C254">
            <v>1964</v>
          </cell>
          <cell r="D254">
            <v>52</v>
          </cell>
          <cell r="E254" t="str">
            <v>AK-4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23472</v>
          </cell>
        </row>
        <row r="255">
          <cell r="A255">
            <v>5019</v>
          </cell>
          <cell r="B255" t="str">
            <v>Lasch Sigrid</v>
          </cell>
          <cell r="C255">
            <v>1985</v>
          </cell>
          <cell r="D255">
            <v>31</v>
          </cell>
          <cell r="E255" t="str">
            <v>Allg. Klasse</v>
          </cell>
          <cell r="F255" t="str">
            <v>W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31230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47</v>
          </cell>
          <cell r="E256" t="str">
            <v>AK-3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4318</v>
          </cell>
          <cell r="B257" t="str">
            <v>Littringer Manuel</v>
          </cell>
          <cell r="C257">
            <v>1990</v>
          </cell>
          <cell r="D257">
            <v>26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33215</v>
          </cell>
        </row>
        <row r="258">
          <cell r="A258">
            <v>4949</v>
          </cell>
          <cell r="B258" t="str">
            <v>Ludwig Sebastian</v>
          </cell>
          <cell r="C258">
            <v>1998</v>
          </cell>
          <cell r="D258">
            <v>18</v>
          </cell>
          <cell r="E258" t="str">
            <v>U20-Junioren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35829</v>
          </cell>
        </row>
        <row r="259">
          <cell r="A259">
            <v>4807</v>
          </cell>
          <cell r="B259" t="str">
            <v>Mair Birgit</v>
          </cell>
          <cell r="C259">
            <v>1982</v>
          </cell>
          <cell r="D259">
            <v>34</v>
          </cell>
          <cell r="E259" t="str">
            <v>Allg. Klasse</v>
          </cell>
          <cell r="F259" t="str">
            <v>W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30287</v>
          </cell>
        </row>
        <row r="260">
          <cell r="A260">
            <v>4447</v>
          </cell>
          <cell r="B260" t="str">
            <v>Martirosjan Sargis</v>
          </cell>
          <cell r="C260">
            <v>1986</v>
          </cell>
          <cell r="D260">
            <v>30</v>
          </cell>
          <cell r="E260" t="str">
            <v>Allg. Klasse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31669</v>
          </cell>
        </row>
        <row r="261">
          <cell r="A261">
            <v>4797</v>
          </cell>
          <cell r="B261" t="str">
            <v>McSwain Dagmar</v>
          </cell>
          <cell r="C261">
            <v>1944</v>
          </cell>
          <cell r="D261">
            <v>72</v>
          </cell>
          <cell r="E261" t="str">
            <v>AK-8</v>
          </cell>
          <cell r="F261" t="str">
            <v>W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16258</v>
          </cell>
        </row>
        <row r="262">
          <cell r="A262">
            <v>4776</v>
          </cell>
          <cell r="B262" t="str">
            <v>Midajew Achmed</v>
          </cell>
          <cell r="C262">
            <v>1999</v>
          </cell>
          <cell r="D262">
            <v>17</v>
          </cell>
          <cell r="E262" t="str">
            <v>U17-Jugend A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36432</v>
          </cell>
        </row>
        <row r="263">
          <cell r="A263">
            <v>779</v>
          </cell>
          <cell r="B263" t="str">
            <v>Modrey Manfred</v>
          </cell>
          <cell r="C263">
            <v>1957</v>
          </cell>
          <cell r="D263">
            <v>59</v>
          </cell>
          <cell r="E263" t="str">
            <v>AK-5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21096</v>
          </cell>
        </row>
        <row r="264">
          <cell r="A264">
            <v>3984</v>
          </cell>
          <cell r="B264" t="str">
            <v>Modrey Manuel</v>
          </cell>
          <cell r="C264">
            <v>1982</v>
          </cell>
          <cell r="D264">
            <v>34</v>
          </cell>
          <cell r="E264" t="str">
            <v>Allg. Klasse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30100</v>
          </cell>
        </row>
        <row r="265">
          <cell r="A265">
            <v>4968</v>
          </cell>
          <cell r="B265" t="str">
            <v>Nejad Khamisi Elahe</v>
          </cell>
          <cell r="C265">
            <v>2001</v>
          </cell>
          <cell r="D265">
            <v>15</v>
          </cell>
          <cell r="E265" t="str">
            <v>U15-Jugend B</v>
          </cell>
          <cell r="F265" t="str">
            <v>W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37020</v>
          </cell>
        </row>
        <row r="266">
          <cell r="A266">
            <v>4435</v>
          </cell>
          <cell r="B266" t="str">
            <v>Peitl Manuel</v>
          </cell>
          <cell r="C266">
            <v>1991</v>
          </cell>
          <cell r="D266">
            <v>25</v>
          </cell>
          <cell r="E266" t="str">
            <v>Allg. Klasse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33571</v>
          </cell>
        </row>
        <row r="267">
          <cell r="A267">
            <v>974</v>
          </cell>
          <cell r="B267" t="str">
            <v>Pögl Adolf</v>
          </cell>
          <cell r="C267">
            <v>1937</v>
          </cell>
          <cell r="D267">
            <v>79</v>
          </cell>
          <cell r="E267" t="str">
            <v>AK-9</v>
          </cell>
          <cell r="F267" t="str">
            <v>M</v>
          </cell>
          <cell r="G267" t="str">
            <v>VÖE</v>
          </cell>
          <cell r="H267" t="str">
            <v>SK Vöest</v>
          </cell>
          <cell r="I267" t="str">
            <v>O</v>
          </cell>
          <cell r="J267" t="str">
            <v>I</v>
          </cell>
          <cell r="K267" t="str">
            <v>VÖE</v>
          </cell>
          <cell r="L267" t="str">
            <v>SK Vöest</v>
          </cell>
          <cell r="M267" t="str">
            <v>O</v>
          </cell>
          <cell r="N267">
            <v>13870</v>
          </cell>
        </row>
        <row r="268">
          <cell r="A268">
            <v>4588</v>
          </cell>
          <cell r="B268" t="str">
            <v>Rottner Günter</v>
          </cell>
          <cell r="C268">
            <v>1965</v>
          </cell>
          <cell r="D268">
            <v>51</v>
          </cell>
          <cell r="E268" t="str">
            <v>AK-4</v>
          </cell>
          <cell r="F268" t="str">
            <v>M</v>
          </cell>
          <cell r="G268" t="str">
            <v>VÖE</v>
          </cell>
          <cell r="H268" t="str">
            <v>SK Vöest</v>
          </cell>
          <cell r="I268" t="str">
            <v>O</v>
          </cell>
          <cell r="J268" t="str">
            <v>I</v>
          </cell>
          <cell r="K268" t="str">
            <v>VÖE</v>
          </cell>
          <cell r="L268" t="str">
            <v>SK Vöest</v>
          </cell>
          <cell r="M268" t="str">
            <v>O</v>
          </cell>
          <cell r="N268">
            <v>24059</v>
          </cell>
        </row>
        <row r="269">
          <cell r="A269">
            <v>4391</v>
          </cell>
          <cell r="B269" t="str">
            <v>Rottner Michael</v>
          </cell>
          <cell r="C269">
            <v>1991</v>
          </cell>
          <cell r="D269">
            <v>25</v>
          </cell>
          <cell r="E269" t="str">
            <v>Allg. Klasse</v>
          </cell>
          <cell r="F269" t="str">
            <v>M</v>
          </cell>
          <cell r="G269" t="str">
            <v>VÖE</v>
          </cell>
          <cell r="H269" t="str">
            <v>SK Vöest</v>
          </cell>
          <cell r="I269" t="str">
            <v>O</v>
          </cell>
          <cell r="J269" t="str">
            <v>I</v>
          </cell>
          <cell r="K269" t="str">
            <v>VÖE</v>
          </cell>
          <cell r="L269" t="str">
            <v>SK Vöest</v>
          </cell>
          <cell r="M269" t="str">
            <v>O</v>
          </cell>
          <cell r="N269">
            <v>33586</v>
          </cell>
        </row>
        <row r="270">
          <cell r="A270">
            <v>4944</v>
          </cell>
          <cell r="B270" t="str">
            <v>Saburi Nia Milad</v>
          </cell>
          <cell r="C270">
            <v>1989</v>
          </cell>
          <cell r="D270">
            <v>27</v>
          </cell>
          <cell r="E270" t="str">
            <v>Allg. Klasse</v>
          </cell>
          <cell r="F270" t="str">
            <v>M</v>
          </cell>
          <cell r="G270" t="str">
            <v>VÖE</v>
          </cell>
          <cell r="H270" t="str">
            <v>SK Vöest</v>
          </cell>
          <cell r="I270" t="str">
            <v>O</v>
          </cell>
          <cell r="J270" t="str">
            <v>I</v>
          </cell>
          <cell r="K270" t="str">
            <v>VÖE</v>
          </cell>
          <cell r="L270" t="str">
            <v>SK Vöest</v>
          </cell>
          <cell r="M270" t="str">
            <v>O</v>
          </cell>
          <cell r="N270">
            <v>32861</v>
          </cell>
        </row>
        <row r="271">
          <cell r="A271">
            <v>4973</v>
          </cell>
          <cell r="B271" t="str">
            <v>Shahabi Alireza</v>
          </cell>
          <cell r="C271">
            <v>1982</v>
          </cell>
          <cell r="D271">
            <v>34</v>
          </cell>
          <cell r="E271" t="str">
            <v>Allg. Klasse</v>
          </cell>
          <cell r="F271" t="str">
            <v>M</v>
          </cell>
          <cell r="G271" t="str">
            <v>VÖE</v>
          </cell>
          <cell r="H271" t="str">
            <v>SK Vöest</v>
          </cell>
          <cell r="I271" t="str">
            <v>O</v>
          </cell>
          <cell r="J271" t="str">
            <v>I</v>
          </cell>
          <cell r="K271" t="str">
            <v>VÖE</v>
          </cell>
          <cell r="L271" t="str">
            <v>SK Vöest</v>
          </cell>
          <cell r="M271" t="str">
            <v>O</v>
          </cell>
          <cell r="N271">
            <v>30032</v>
          </cell>
        </row>
        <row r="272">
          <cell r="A272">
            <v>4850</v>
          </cell>
          <cell r="B272" t="str">
            <v>Steindler Raphael</v>
          </cell>
          <cell r="C272">
            <v>2000</v>
          </cell>
          <cell r="D272">
            <v>16</v>
          </cell>
          <cell r="E272" t="str">
            <v>U17-Jugend A</v>
          </cell>
          <cell r="F272" t="str">
            <v>M</v>
          </cell>
          <cell r="G272" t="str">
            <v>VÖE</v>
          </cell>
          <cell r="H272" t="str">
            <v>SK Vöest</v>
          </cell>
          <cell r="I272" t="str">
            <v>O</v>
          </cell>
          <cell r="J272" t="str">
            <v>I</v>
          </cell>
          <cell r="K272" t="str">
            <v>VÖE</v>
          </cell>
          <cell r="L272" t="str">
            <v>SK Vöest</v>
          </cell>
          <cell r="M272" t="str">
            <v>O</v>
          </cell>
          <cell r="N272">
            <v>36841</v>
          </cell>
        </row>
        <row r="273">
          <cell r="A273">
            <v>4485</v>
          </cell>
          <cell r="B273" t="str">
            <v>Strasser Simon</v>
          </cell>
          <cell r="C273">
            <v>1993</v>
          </cell>
          <cell r="D273">
            <v>23</v>
          </cell>
          <cell r="E273" t="str">
            <v>U23</v>
          </cell>
          <cell r="F273" t="str">
            <v>M</v>
          </cell>
          <cell r="G273" t="str">
            <v>LCH</v>
          </cell>
          <cell r="H273" t="str">
            <v>Union Lochen</v>
          </cell>
          <cell r="I273" t="str">
            <v>O</v>
          </cell>
          <cell r="J273" t="str">
            <v>I</v>
          </cell>
          <cell r="K273" t="str">
            <v>VÖE</v>
          </cell>
          <cell r="L273" t="str">
            <v>SK Vöest</v>
          </cell>
          <cell r="M273" t="str">
            <v>O</v>
          </cell>
          <cell r="N273">
            <v>34131</v>
          </cell>
        </row>
        <row r="274">
          <cell r="A274">
            <v>4344</v>
          </cell>
          <cell r="B274" t="str">
            <v>Tachaev Ruslan</v>
          </cell>
          <cell r="C274">
            <v>1961</v>
          </cell>
          <cell r="D274">
            <v>55</v>
          </cell>
          <cell r="E274" t="str">
            <v>AK-5</v>
          </cell>
          <cell r="F274" t="str">
            <v>M</v>
          </cell>
          <cell r="G274" t="str">
            <v>VÖE</v>
          </cell>
          <cell r="H274" t="str">
            <v>SK Vöest</v>
          </cell>
          <cell r="I274" t="str">
            <v>O</v>
          </cell>
          <cell r="J274" t="str">
            <v>I</v>
          </cell>
          <cell r="K274" t="str">
            <v>VÖE</v>
          </cell>
          <cell r="L274" t="str">
            <v>SK Vöest</v>
          </cell>
          <cell r="M274" t="str">
            <v>O</v>
          </cell>
          <cell r="N274">
            <v>22338</v>
          </cell>
        </row>
        <row r="275">
          <cell r="A275">
            <v>3759</v>
          </cell>
          <cell r="B275" t="str">
            <v>Wachet Robert</v>
          </cell>
          <cell r="C275">
            <v>1978</v>
          </cell>
          <cell r="D275">
            <v>38</v>
          </cell>
          <cell r="E275" t="str">
            <v>AK-1</v>
          </cell>
          <cell r="F275" t="str">
            <v>M</v>
          </cell>
          <cell r="G275" t="str">
            <v>VÖE</v>
          </cell>
          <cell r="H275" t="str">
            <v>SK Vöest</v>
          </cell>
          <cell r="I275" t="str">
            <v>O</v>
          </cell>
          <cell r="J275" t="str">
            <v>I</v>
          </cell>
          <cell r="K275" t="str">
            <v>VÖE</v>
          </cell>
          <cell r="L275" t="str">
            <v>SK Vöest</v>
          </cell>
          <cell r="M275" t="str">
            <v>O</v>
          </cell>
          <cell r="N275">
            <v>28603</v>
          </cell>
        </row>
        <row r="276">
          <cell r="A276">
            <v>4988</v>
          </cell>
          <cell r="B276" t="str">
            <v>Wurzinger Christian</v>
          </cell>
          <cell r="C276">
            <v>1992</v>
          </cell>
          <cell r="D276">
            <v>24</v>
          </cell>
          <cell r="E276" t="str">
            <v>Allg. Klasse</v>
          </cell>
          <cell r="F276" t="str">
            <v>M</v>
          </cell>
          <cell r="G276" t="str">
            <v>VÖE</v>
          </cell>
          <cell r="H276" t="str">
            <v>SK Vöest</v>
          </cell>
          <cell r="I276" t="str">
            <v>O</v>
          </cell>
          <cell r="J276" t="str">
            <v>I</v>
          </cell>
          <cell r="K276" t="str">
            <v>VÖE</v>
          </cell>
          <cell r="L276" t="str">
            <v>SK Vöest</v>
          </cell>
          <cell r="M276" t="str">
            <v>O</v>
          </cell>
          <cell r="N276">
            <v>33850</v>
          </cell>
        </row>
        <row r="277">
          <cell r="A277">
            <v>5000</v>
          </cell>
          <cell r="B277" t="str">
            <v>Brähler Alice</v>
          </cell>
          <cell r="C277">
            <v>1985</v>
          </cell>
          <cell r="D277">
            <v>31</v>
          </cell>
          <cell r="E277" t="str">
            <v>Allg. Klasse</v>
          </cell>
          <cell r="F277" t="str">
            <v>W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31389</v>
          </cell>
        </row>
        <row r="278">
          <cell r="A278">
            <v>4774</v>
          </cell>
          <cell r="B278" t="str">
            <v>Ebner Maximilian</v>
          </cell>
          <cell r="C278">
            <v>1999</v>
          </cell>
          <cell r="D278">
            <v>17</v>
          </cell>
          <cell r="E278" t="str">
            <v>U17-Jugend A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36455</v>
          </cell>
        </row>
        <row r="279">
          <cell r="A279">
            <v>1240</v>
          </cell>
          <cell r="B279" t="str">
            <v>Hörmandinger Helmut</v>
          </cell>
          <cell r="C279">
            <v>1948</v>
          </cell>
          <cell r="D279">
            <v>68</v>
          </cell>
          <cell r="E279" t="str">
            <v>AK-7</v>
          </cell>
          <cell r="F279" t="str">
            <v>M</v>
          </cell>
          <cell r="G279" t="str">
            <v>WEL</v>
          </cell>
          <cell r="H279" t="str">
            <v>ESV Wels</v>
          </cell>
          <cell r="I279" t="str">
            <v>O</v>
          </cell>
          <cell r="J279" t="str">
            <v>I</v>
          </cell>
          <cell r="K279" t="str">
            <v>WEL</v>
          </cell>
          <cell r="L279" t="str">
            <v>ESV Wels</v>
          </cell>
          <cell r="M279" t="str">
            <v>O</v>
          </cell>
          <cell r="N279">
            <v>17608</v>
          </cell>
        </row>
        <row r="280">
          <cell r="A280">
            <v>3044</v>
          </cell>
          <cell r="B280" t="str">
            <v>Lackner Friedrich</v>
          </cell>
          <cell r="C280">
            <v>1958</v>
          </cell>
          <cell r="D280">
            <v>58</v>
          </cell>
          <cell r="E280" t="str">
            <v>AK-5</v>
          </cell>
          <cell r="F280" t="str">
            <v>M</v>
          </cell>
          <cell r="G280" t="str">
            <v>WEL</v>
          </cell>
          <cell r="H280" t="str">
            <v>ESV Wels</v>
          </cell>
          <cell r="I280" t="str">
            <v>O</v>
          </cell>
          <cell r="J280" t="str">
            <v>I</v>
          </cell>
          <cell r="K280" t="str">
            <v>WEL</v>
          </cell>
          <cell r="L280" t="str">
            <v>ESV Wels</v>
          </cell>
          <cell r="M280" t="str">
            <v>O</v>
          </cell>
          <cell r="N280">
            <v>21481</v>
          </cell>
        </row>
        <row r="281">
          <cell r="A281">
            <v>4866</v>
          </cell>
          <cell r="B281" t="str">
            <v>Lehner Larissa</v>
          </cell>
          <cell r="C281">
            <v>2000</v>
          </cell>
          <cell r="D281">
            <v>16</v>
          </cell>
          <cell r="E281" t="str">
            <v>U17-Jugend A</v>
          </cell>
          <cell r="F281" t="str">
            <v>W</v>
          </cell>
          <cell r="G281" t="str">
            <v>WEL</v>
          </cell>
          <cell r="H281" t="str">
            <v>ESV Wels</v>
          </cell>
          <cell r="I281" t="str">
            <v>O</v>
          </cell>
          <cell r="J281" t="str">
            <v>I</v>
          </cell>
          <cell r="K281" t="str">
            <v>WEL</v>
          </cell>
          <cell r="L281" t="str">
            <v>ESV Wels</v>
          </cell>
          <cell r="M281" t="str">
            <v>O</v>
          </cell>
          <cell r="N281">
            <v>36890</v>
          </cell>
        </row>
        <row r="282">
          <cell r="A282">
            <v>3119</v>
          </cell>
          <cell r="B282" t="str">
            <v>Pfaffenberger Jürgen</v>
          </cell>
          <cell r="C282">
            <v>1971</v>
          </cell>
          <cell r="D282">
            <v>45</v>
          </cell>
          <cell r="E282" t="str">
            <v>AK-3</v>
          </cell>
          <cell r="F282" t="str">
            <v>M</v>
          </cell>
          <cell r="G282" t="str">
            <v>WEL</v>
          </cell>
          <cell r="H282" t="str">
            <v>ESV Wels</v>
          </cell>
          <cell r="I282" t="str">
            <v>O</v>
          </cell>
          <cell r="J282" t="str">
            <v>I</v>
          </cell>
          <cell r="K282" t="str">
            <v>WEL</v>
          </cell>
          <cell r="L282" t="str">
            <v>ESV Wels</v>
          </cell>
          <cell r="M282" t="str">
            <v>O</v>
          </cell>
          <cell r="N282">
            <v>26018</v>
          </cell>
        </row>
        <row r="283">
          <cell r="A283">
            <v>4721</v>
          </cell>
          <cell r="B283" t="str">
            <v>Pfaffenberger Mario</v>
          </cell>
          <cell r="C283">
            <v>1997</v>
          </cell>
          <cell r="D283">
            <v>19</v>
          </cell>
          <cell r="E283" t="str">
            <v>U20-Junioren</v>
          </cell>
          <cell r="F283" t="str">
            <v>M</v>
          </cell>
          <cell r="G283" t="str">
            <v>WEL</v>
          </cell>
          <cell r="H283" t="str">
            <v>ESV Wels</v>
          </cell>
          <cell r="I283" t="str">
            <v>O</v>
          </cell>
          <cell r="J283" t="str">
            <v>I</v>
          </cell>
          <cell r="K283" t="str">
            <v>WEL</v>
          </cell>
          <cell r="L283" t="str">
            <v>ESV Wels</v>
          </cell>
          <cell r="M283" t="str">
            <v>O</v>
          </cell>
          <cell r="N283">
            <v>35696</v>
          </cell>
        </row>
        <row r="284">
          <cell r="A284">
            <v>3244</v>
          </cell>
          <cell r="B284" t="str">
            <v>Pfaffenberger Martin</v>
          </cell>
          <cell r="C284">
            <v>1974</v>
          </cell>
          <cell r="D284">
            <v>42</v>
          </cell>
          <cell r="E284" t="str">
            <v>AK-2</v>
          </cell>
          <cell r="F284" t="str">
            <v>M</v>
          </cell>
          <cell r="G284" t="str">
            <v>WEL</v>
          </cell>
          <cell r="H284" t="str">
            <v>ESV Wels</v>
          </cell>
          <cell r="I284" t="str">
            <v>O</v>
          </cell>
          <cell r="J284" t="str">
            <v>I</v>
          </cell>
          <cell r="K284" t="str">
            <v>WEL</v>
          </cell>
          <cell r="L284" t="str">
            <v>ESV Wels</v>
          </cell>
          <cell r="M284" t="str">
            <v>O</v>
          </cell>
          <cell r="N284">
            <v>27102</v>
          </cell>
        </row>
        <row r="285">
          <cell r="A285">
            <v>4720</v>
          </cell>
          <cell r="B285" t="str">
            <v>Riedl Bernhard-Markus</v>
          </cell>
          <cell r="C285">
            <v>1988</v>
          </cell>
          <cell r="D285">
            <v>28</v>
          </cell>
          <cell r="E285" t="str">
            <v>Allg. Klasse</v>
          </cell>
          <cell r="F285" t="str">
            <v>M</v>
          </cell>
          <cell r="G285" t="str">
            <v>WEL</v>
          </cell>
          <cell r="H285" t="str">
            <v>ESV Wels</v>
          </cell>
          <cell r="I285" t="str">
            <v>O</v>
          </cell>
          <cell r="J285" t="str">
            <v>I</v>
          </cell>
          <cell r="K285" t="str">
            <v>WEL</v>
          </cell>
          <cell r="L285" t="str">
            <v>ESV Wels</v>
          </cell>
          <cell r="M285" t="str">
            <v>O</v>
          </cell>
          <cell r="N285">
            <v>32273</v>
          </cell>
        </row>
        <row r="286">
          <cell r="A286">
            <v>4847</v>
          </cell>
          <cell r="B286" t="str">
            <v>Roithinger Friedrich</v>
          </cell>
          <cell r="C286">
            <v>1954</v>
          </cell>
          <cell r="D286">
            <v>62</v>
          </cell>
          <cell r="E286" t="str">
            <v>AK-6</v>
          </cell>
          <cell r="F286" t="str">
            <v>M</v>
          </cell>
          <cell r="G286" t="str">
            <v>WEL</v>
          </cell>
          <cell r="H286" t="str">
            <v>ESV Wels</v>
          </cell>
          <cell r="I286" t="str">
            <v>O</v>
          </cell>
          <cell r="J286" t="str">
            <v>I</v>
          </cell>
          <cell r="K286" t="str">
            <v>WEL</v>
          </cell>
          <cell r="L286" t="str">
            <v>ESV Wels</v>
          </cell>
          <cell r="M286" t="str">
            <v>O</v>
          </cell>
          <cell r="N286">
            <v>19727</v>
          </cell>
        </row>
        <row r="287">
          <cell r="A287">
            <v>5006</v>
          </cell>
          <cell r="B287" t="str">
            <v>Ruff Sebastian</v>
          </cell>
          <cell r="C287">
            <v>2002</v>
          </cell>
          <cell r="D287">
            <v>14</v>
          </cell>
          <cell r="E287" t="str">
            <v>U15-Jugend B</v>
          </cell>
          <cell r="F287" t="str">
            <v>M</v>
          </cell>
          <cell r="G287" t="str">
            <v>WEL</v>
          </cell>
          <cell r="H287" t="str">
            <v>ESV Wels</v>
          </cell>
          <cell r="I287" t="str">
            <v>O</v>
          </cell>
          <cell r="J287" t="str">
            <v>I</v>
          </cell>
          <cell r="K287" t="str">
            <v>WEL</v>
          </cell>
          <cell r="L287" t="str">
            <v>ESV Wels</v>
          </cell>
          <cell r="M287" t="str">
            <v>O</v>
          </cell>
          <cell r="N287">
            <v>37408</v>
          </cell>
        </row>
        <row r="288">
          <cell r="A288">
            <v>3197</v>
          </cell>
          <cell r="B288" t="str">
            <v>Scherleitner Harald</v>
          </cell>
          <cell r="C288">
            <v>1971</v>
          </cell>
          <cell r="D288">
            <v>45</v>
          </cell>
          <cell r="E288" t="str">
            <v>AK-3</v>
          </cell>
          <cell r="F288" t="str">
            <v>M</v>
          </cell>
          <cell r="G288" t="str">
            <v>WEL</v>
          </cell>
          <cell r="H288" t="str">
            <v>ESV Wels</v>
          </cell>
          <cell r="I288" t="str">
            <v>O</v>
          </cell>
          <cell r="J288" t="str">
            <v>I</v>
          </cell>
          <cell r="K288" t="str">
            <v>WEL</v>
          </cell>
          <cell r="L288" t="str">
            <v>ESV Wels</v>
          </cell>
          <cell r="M288" t="str">
            <v>O</v>
          </cell>
          <cell r="N288">
            <v>26115</v>
          </cell>
        </row>
        <row r="289">
          <cell r="A289">
            <v>4899</v>
          </cell>
          <cell r="B289" t="str">
            <v>Feichtenschlager Lydia</v>
          </cell>
          <cell r="C289">
            <v>2001</v>
          </cell>
          <cell r="D289">
            <v>15</v>
          </cell>
          <cell r="E289" t="str">
            <v>U15-Jugend B</v>
          </cell>
          <cell r="F289" t="str">
            <v>W</v>
          </cell>
          <cell r="G289" t="str">
            <v>WEN</v>
          </cell>
          <cell r="H289" t="str">
            <v>AK Weng</v>
          </cell>
          <cell r="I289" t="str">
            <v>O</v>
          </cell>
          <cell r="J289" t="str">
            <v>I</v>
          </cell>
          <cell r="K289" t="str">
            <v>WEN</v>
          </cell>
          <cell r="L289" t="str">
            <v>AK Weng</v>
          </cell>
          <cell r="M289" t="str">
            <v>O</v>
          </cell>
          <cell r="N289">
            <v>37225</v>
          </cell>
        </row>
        <row r="290">
          <cell r="A290">
            <v>3349</v>
          </cell>
          <cell r="B290" t="str">
            <v>Resch Harald</v>
          </cell>
          <cell r="C290">
            <v>1957</v>
          </cell>
          <cell r="D290">
            <v>59</v>
          </cell>
          <cell r="E290" t="str">
            <v>AK-5</v>
          </cell>
          <cell r="F290" t="str">
            <v>M</v>
          </cell>
          <cell r="G290" t="str">
            <v>WEN</v>
          </cell>
          <cell r="H290" t="str">
            <v>AK Weng</v>
          </cell>
          <cell r="I290" t="str">
            <v>O</v>
          </cell>
          <cell r="J290" t="str">
            <v>I</v>
          </cell>
          <cell r="K290" t="str">
            <v>WEN</v>
          </cell>
          <cell r="L290" t="str">
            <v>AK Weng</v>
          </cell>
          <cell r="M290" t="str">
            <v>O</v>
          </cell>
          <cell r="N290">
            <v>21016</v>
          </cell>
        </row>
        <row r="291">
          <cell r="A291">
            <v>612</v>
          </cell>
          <cell r="B291" t="str">
            <v>Schöberl Johann</v>
          </cell>
          <cell r="C291">
            <v>1952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WEN</v>
          </cell>
          <cell r="H291" t="str">
            <v>AK Weng</v>
          </cell>
          <cell r="I291" t="str">
            <v>O</v>
          </cell>
          <cell r="J291" t="str">
            <v>I</v>
          </cell>
          <cell r="K291" t="str">
            <v>WEN</v>
          </cell>
          <cell r="L291" t="str">
            <v>AK Weng</v>
          </cell>
          <cell r="M291" t="str">
            <v>O</v>
          </cell>
          <cell r="N291">
            <v>19084</v>
          </cell>
        </row>
        <row r="292">
          <cell r="B292" t="str">
            <v>STM</v>
          </cell>
        </row>
        <row r="293">
          <cell r="A293">
            <v>4993</v>
          </cell>
          <cell r="B293" t="str">
            <v>Dröxler Stefanie</v>
          </cell>
          <cell r="C293">
            <v>1993</v>
          </cell>
          <cell r="D293">
            <v>23</v>
          </cell>
          <cell r="E293" t="str">
            <v>U23</v>
          </cell>
          <cell r="F293" t="str">
            <v>W</v>
          </cell>
          <cell r="G293" t="str">
            <v>BRM</v>
          </cell>
          <cell r="H293" t="str">
            <v>ATUS Bruck / Mur</v>
          </cell>
          <cell r="I293" t="str">
            <v>ST</v>
          </cell>
          <cell r="J293" t="str">
            <v>I</v>
          </cell>
          <cell r="K293" t="str">
            <v>BRM</v>
          </cell>
          <cell r="L293" t="str">
            <v>ATUS Bruck / Mur</v>
          </cell>
          <cell r="M293" t="str">
            <v>ST</v>
          </cell>
          <cell r="N293">
            <v>34068</v>
          </cell>
        </row>
        <row r="294">
          <cell r="A294">
            <v>4994</v>
          </cell>
          <cell r="B294" t="str">
            <v>Franek Julian</v>
          </cell>
          <cell r="C294">
            <v>1994</v>
          </cell>
          <cell r="D294">
            <v>22</v>
          </cell>
          <cell r="E294" t="str">
            <v>U23</v>
          </cell>
          <cell r="F294" t="str">
            <v>M</v>
          </cell>
          <cell r="G294" t="str">
            <v>BRM</v>
          </cell>
          <cell r="H294" t="str">
            <v>ATUS Bruck / Mur</v>
          </cell>
          <cell r="I294" t="str">
            <v>ST</v>
          </cell>
          <cell r="J294" t="str">
            <v>I</v>
          </cell>
          <cell r="K294" t="str">
            <v>BRM</v>
          </cell>
          <cell r="L294" t="str">
            <v>ATUS Bruck / Mur</v>
          </cell>
          <cell r="M294" t="str">
            <v>ST</v>
          </cell>
          <cell r="N294">
            <v>34687</v>
          </cell>
        </row>
        <row r="295">
          <cell r="A295">
            <v>4793</v>
          </cell>
          <cell r="B295" t="str">
            <v>Friesser Fabian</v>
          </cell>
          <cell r="C295">
            <v>1998</v>
          </cell>
          <cell r="D295">
            <v>18</v>
          </cell>
          <cell r="E295" t="str">
            <v>U20-Junioren</v>
          </cell>
          <cell r="F295" t="str">
            <v>M</v>
          </cell>
          <cell r="G295" t="str">
            <v>BRM</v>
          </cell>
          <cell r="H295" t="str">
            <v>ATUS Bruck / Mur</v>
          </cell>
          <cell r="I295" t="str">
            <v>ST</v>
          </cell>
          <cell r="J295" t="str">
            <v>I</v>
          </cell>
          <cell r="K295" t="str">
            <v>BRM</v>
          </cell>
          <cell r="L295" t="str">
            <v>ATUS Bruck / Mur</v>
          </cell>
          <cell r="M295" t="str">
            <v>ST</v>
          </cell>
          <cell r="N295">
            <v>35878</v>
          </cell>
        </row>
        <row r="296">
          <cell r="A296">
            <v>4923</v>
          </cell>
          <cell r="B296" t="str">
            <v>Hofer Rene</v>
          </cell>
          <cell r="C296">
            <v>1997</v>
          </cell>
          <cell r="D296">
            <v>19</v>
          </cell>
          <cell r="E296" t="str">
            <v>U20-Junioren</v>
          </cell>
          <cell r="F296" t="str">
            <v>M</v>
          </cell>
          <cell r="G296" t="str">
            <v>BRM</v>
          </cell>
          <cell r="H296" t="str">
            <v>ATUS Bruck / Mur</v>
          </cell>
          <cell r="I296" t="str">
            <v>ST</v>
          </cell>
          <cell r="J296" t="str">
            <v>I</v>
          </cell>
          <cell r="K296" t="str">
            <v>BRM</v>
          </cell>
          <cell r="L296" t="str">
            <v>ATUS Bruck / Mur</v>
          </cell>
          <cell r="M296" t="str">
            <v>ST</v>
          </cell>
          <cell r="N296">
            <v>35591</v>
          </cell>
        </row>
        <row r="297">
          <cell r="A297">
            <v>641</v>
          </cell>
          <cell r="B297" t="str">
            <v>Huber Otto</v>
          </cell>
          <cell r="C297">
            <v>1933</v>
          </cell>
          <cell r="D297">
            <v>83</v>
          </cell>
          <cell r="E297" t="str">
            <v>AK-10</v>
          </cell>
          <cell r="F297" t="str">
            <v>M</v>
          </cell>
          <cell r="G297" t="str">
            <v>BRM</v>
          </cell>
          <cell r="H297" t="str">
            <v>ATUS Bruck / Mur</v>
          </cell>
          <cell r="I297" t="str">
            <v>ST</v>
          </cell>
          <cell r="J297" t="str">
            <v>I</v>
          </cell>
          <cell r="K297" t="str">
            <v>BRM</v>
          </cell>
          <cell r="L297" t="str">
            <v>ATUS Bruck / Mur</v>
          </cell>
          <cell r="M297" t="str">
            <v>ST</v>
          </cell>
          <cell r="N297">
            <v>12218</v>
          </cell>
        </row>
        <row r="298">
          <cell r="A298">
            <v>4445</v>
          </cell>
          <cell r="B298" t="str">
            <v>Kathrein Christian</v>
          </cell>
          <cell r="C298">
            <v>1992</v>
          </cell>
          <cell r="D298">
            <v>24</v>
          </cell>
          <cell r="E298" t="str">
            <v>Allg. Klasse</v>
          </cell>
          <cell r="F298" t="str">
            <v>M</v>
          </cell>
          <cell r="G298" t="str">
            <v>BRM</v>
          </cell>
          <cell r="H298" t="str">
            <v>ATUS Bruck / Mur</v>
          </cell>
          <cell r="I298" t="str">
            <v>ST</v>
          </cell>
          <cell r="J298" t="str">
            <v>I</v>
          </cell>
          <cell r="K298" t="str">
            <v>BRM</v>
          </cell>
          <cell r="L298" t="str">
            <v>ATUS Bruck / Mur</v>
          </cell>
          <cell r="M298" t="str">
            <v>ST</v>
          </cell>
          <cell r="N298">
            <v>33848</v>
          </cell>
        </row>
        <row r="299">
          <cell r="A299">
            <v>4394</v>
          </cell>
          <cell r="B299" t="str">
            <v>Marintscheschki Martin</v>
          </cell>
          <cell r="C299">
            <v>1991</v>
          </cell>
          <cell r="D299">
            <v>25</v>
          </cell>
          <cell r="E299" t="str">
            <v>Allg. Klasse</v>
          </cell>
          <cell r="F299" t="str">
            <v>M</v>
          </cell>
          <cell r="G299" t="str">
            <v>BRM</v>
          </cell>
          <cell r="H299" t="str">
            <v>ATUS Bruck / Mur</v>
          </cell>
          <cell r="I299" t="str">
            <v>ST</v>
          </cell>
          <cell r="J299" t="str">
            <v>I</v>
          </cell>
          <cell r="K299" t="str">
            <v>BRM</v>
          </cell>
          <cell r="L299" t="str">
            <v>ATUS Bruck / Mur</v>
          </cell>
          <cell r="M299" t="str">
            <v>ST</v>
          </cell>
          <cell r="N299">
            <v>33375</v>
          </cell>
        </row>
        <row r="300">
          <cell r="A300">
            <v>2109</v>
          </cell>
          <cell r="B300" t="str">
            <v>Pengg Gerhard</v>
          </cell>
          <cell r="C300">
            <v>1957</v>
          </cell>
          <cell r="D300">
            <v>59</v>
          </cell>
          <cell r="E300" t="str">
            <v>AK-5</v>
          </cell>
          <cell r="F300" t="str">
            <v>M</v>
          </cell>
          <cell r="G300" t="str">
            <v>BRM</v>
          </cell>
          <cell r="H300" t="str">
            <v>ATUS Bruck / Mur</v>
          </cell>
          <cell r="I300" t="str">
            <v>ST</v>
          </cell>
          <cell r="J300" t="str">
            <v>I</v>
          </cell>
          <cell r="K300" t="str">
            <v>BRM</v>
          </cell>
          <cell r="L300" t="str">
            <v>ATUS Bruck / Mur</v>
          </cell>
          <cell r="M300" t="str">
            <v>ST</v>
          </cell>
          <cell r="N300">
            <v>20961</v>
          </cell>
        </row>
        <row r="301">
          <cell r="A301">
            <v>5023</v>
          </cell>
          <cell r="B301" t="str">
            <v>Platzer Valentin</v>
          </cell>
          <cell r="C301">
            <v>2002</v>
          </cell>
          <cell r="D301">
            <v>14</v>
          </cell>
          <cell r="E301" t="str">
            <v>U15-Jugend B</v>
          </cell>
          <cell r="F301" t="str">
            <v>M</v>
          </cell>
          <cell r="G301" t="str">
            <v>BRM</v>
          </cell>
          <cell r="H301" t="str">
            <v>ATUS Bruck / Mur</v>
          </cell>
          <cell r="I301" t="str">
            <v>ST</v>
          </cell>
          <cell r="J301" t="str">
            <v>I</v>
          </cell>
          <cell r="K301" t="str">
            <v>BRM</v>
          </cell>
          <cell r="L301" t="str">
            <v>ATUS Bruck / Mur</v>
          </cell>
          <cell r="M301" t="str">
            <v>ST</v>
          </cell>
          <cell r="N301">
            <v>37371</v>
          </cell>
        </row>
        <row r="302">
          <cell r="A302">
            <v>4840</v>
          </cell>
          <cell r="B302" t="str">
            <v>Reithofer Felix</v>
          </cell>
          <cell r="C302">
            <v>2000</v>
          </cell>
          <cell r="D302">
            <v>16</v>
          </cell>
          <cell r="E302" t="str">
            <v>U17-Jugend A</v>
          </cell>
          <cell r="F302" t="str">
            <v>M</v>
          </cell>
          <cell r="G302" t="str">
            <v>BRM</v>
          </cell>
          <cell r="H302" t="str">
            <v>ATUS Bruck / Mur</v>
          </cell>
          <cell r="I302" t="str">
            <v>ST</v>
          </cell>
          <cell r="J302" t="str">
            <v>I</v>
          </cell>
          <cell r="K302" t="str">
            <v>BRM</v>
          </cell>
          <cell r="L302" t="str">
            <v>ATUS Bruck / Mur</v>
          </cell>
          <cell r="M302" t="str">
            <v>ST</v>
          </cell>
          <cell r="N302">
            <v>36714</v>
          </cell>
        </row>
        <row r="303">
          <cell r="A303">
            <v>4449</v>
          </cell>
          <cell r="B303" t="str">
            <v>Steinberger Johanna</v>
          </cell>
          <cell r="C303">
            <v>1992</v>
          </cell>
          <cell r="D303">
            <v>24</v>
          </cell>
          <cell r="E303" t="str">
            <v>Allg. Klasse</v>
          </cell>
          <cell r="F303" t="str">
            <v>W</v>
          </cell>
          <cell r="G303" t="str">
            <v>BRM</v>
          </cell>
          <cell r="H303" t="str">
            <v>ATUS Bruck / Mur</v>
          </cell>
          <cell r="I303" t="str">
            <v>ST</v>
          </cell>
          <cell r="J303" t="str">
            <v>I</v>
          </cell>
          <cell r="K303" t="str">
            <v>BRM</v>
          </cell>
          <cell r="L303" t="str">
            <v>ATUS Bruck / Mur</v>
          </cell>
          <cell r="M303" t="str">
            <v>ST</v>
          </cell>
          <cell r="N303">
            <v>33775</v>
          </cell>
        </row>
        <row r="304">
          <cell r="A304">
            <v>4744</v>
          </cell>
          <cell r="B304" t="str">
            <v>Tischler Maximilian</v>
          </cell>
          <cell r="C304">
            <v>1997</v>
          </cell>
          <cell r="D304">
            <v>19</v>
          </cell>
          <cell r="E304" t="str">
            <v>U20-Junioren</v>
          </cell>
          <cell r="F304" t="str">
            <v>M</v>
          </cell>
          <cell r="G304" t="str">
            <v>BRM</v>
          </cell>
          <cell r="H304" t="str">
            <v>ATUS Bruck / Mur</v>
          </cell>
          <cell r="I304" t="str">
            <v>ST</v>
          </cell>
          <cell r="J304" t="str">
            <v>I</v>
          </cell>
          <cell r="K304" t="str">
            <v>BRM</v>
          </cell>
          <cell r="L304" t="str">
            <v>ATUS Bruck / Mur</v>
          </cell>
          <cell r="M304" t="str">
            <v>ST</v>
          </cell>
          <cell r="N304">
            <v>35585</v>
          </cell>
        </row>
        <row r="305">
          <cell r="A305">
            <v>4792</v>
          </cell>
          <cell r="B305" t="str">
            <v>Tischler Paul</v>
          </cell>
          <cell r="C305">
            <v>1997</v>
          </cell>
          <cell r="D305">
            <v>19</v>
          </cell>
          <cell r="E305" t="str">
            <v>U20-Junioren</v>
          </cell>
          <cell r="F305" t="str">
            <v>M</v>
          </cell>
          <cell r="G305" t="str">
            <v>BRM</v>
          </cell>
          <cell r="H305" t="str">
            <v>ATUS Bruck / Mur</v>
          </cell>
          <cell r="I305" t="str">
            <v>ST</v>
          </cell>
          <cell r="J305" t="str">
            <v>I</v>
          </cell>
          <cell r="K305" t="str">
            <v>BRM</v>
          </cell>
          <cell r="L305" t="str">
            <v>ATUS Bruck / Mur</v>
          </cell>
          <cell r="M305" t="str">
            <v>ST</v>
          </cell>
          <cell r="N305">
            <v>35585</v>
          </cell>
        </row>
        <row r="306">
          <cell r="A306">
            <v>4995</v>
          </cell>
          <cell r="B306" t="str">
            <v>Weitbacher Moritz</v>
          </cell>
          <cell r="C306">
            <v>1998</v>
          </cell>
          <cell r="D306">
            <v>18</v>
          </cell>
          <cell r="E306" t="str">
            <v>U20-Junioren</v>
          </cell>
          <cell r="F306" t="str">
            <v>M</v>
          </cell>
          <cell r="G306" t="str">
            <v>BRM</v>
          </cell>
          <cell r="H306" t="str">
            <v>ATUS Bruck / Mur</v>
          </cell>
          <cell r="I306" t="str">
            <v>ST</v>
          </cell>
          <cell r="J306" t="str">
            <v>I</v>
          </cell>
          <cell r="K306" t="str">
            <v>BRM</v>
          </cell>
          <cell r="L306" t="str">
            <v>ATUS Bruck / Mur</v>
          </cell>
          <cell r="M306" t="str">
            <v>ST</v>
          </cell>
          <cell r="N306">
            <v>35981</v>
          </cell>
        </row>
        <row r="307">
          <cell r="A307">
            <v>4928</v>
          </cell>
          <cell r="B307" t="str">
            <v>Wratschko Marlies Tabea</v>
          </cell>
          <cell r="C307">
            <v>1995</v>
          </cell>
          <cell r="D307">
            <v>21</v>
          </cell>
          <cell r="E307" t="str">
            <v>U23</v>
          </cell>
          <cell r="F307" t="str">
            <v>W</v>
          </cell>
          <cell r="G307" t="str">
            <v>BRM</v>
          </cell>
          <cell r="H307" t="str">
            <v>ATUS Bruck / Mur</v>
          </cell>
          <cell r="I307" t="str">
            <v>ST</v>
          </cell>
          <cell r="J307" t="str">
            <v>I</v>
          </cell>
          <cell r="K307" t="str">
            <v>BRM</v>
          </cell>
          <cell r="L307" t="str">
            <v>ATUS Bruck / Mur</v>
          </cell>
          <cell r="M307" t="str">
            <v>ST</v>
          </cell>
          <cell r="N307">
            <v>34874</v>
          </cell>
        </row>
        <row r="308">
          <cell r="A308">
            <v>4037</v>
          </cell>
          <cell r="B308" t="str">
            <v>Diglas Ernst</v>
          </cell>
          <cell r="C308">
            <v>1983</v>
          </cell>
          <cell r="D308">
            <v>33</v>
          </cell>
          <cell r="E308" t="str">
            <v>Allg. Klasse</v>
          </cell>
          <cell r="F308" t="str">
            <v>M</v>
          </cell>
          <cell r="G308" t="str">
            <v>FEL</v>
          </cell>
          <cell r="H308" t="str">
            <v>AC ASKÖ Feldkirchen</v>
          </cell>
          <cell r="I308" t="str">
            <v>ST</v>
          </cell>
          <cell r="J308" t="str">
            <v>I</v>
          </cell>
          <cell r="K308" t="str">
            <v>FEL</v>
          </cell>
          <cell r="L308" t="str">
            <v>AC ASKÖ Feldkirchen</v>
          </cell>
          <cell r="M308" t="str">
            <v>ST</v>
          </cell>
          <cell r="N308">
            <v>30389</v>
          </cell>
        </row>
        <row r="309">
          <cell r="A309">
            <v>3302</v>
          </cell>
          <cell r="B309" t="str">
            <v>Greiner Thomas</v>
          </cell>
          <cell r="C309">
            <v>1973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FEL</v>
          </cell>
          <cell r="H309" t="str">
            <v>AC ASKÖ Feldkirchen</v>
          </cell>
          <cell r="I309" t="str">
            <v>ST</v>
          </cell>
          <cell r="J309" t="str">
            <v>I</v>
          </cell>
          <cell r="K309" t="str">
            <v>FEL</v>
          </cell>
          <cell r="L309" t="str">
            <v>AC ASKÖ Feldkirchen</v>
          </cell>
          <cell r="M309" t="str">
            <v>ST</v>
          </cell>
          <cell r="N309">
            <v>26718</v>
          </cell>
        </row>
        <row r="310">
          <cell r="A310">
            <v>5005</v>
          </cell>
          <cell r="B310" t="str">
            <v>Heidenbauer Julian</v>
          </cell>
          <cell r="C310">
            <v>1999</v>
          </cell>
          <cell r="D310">
            <v>17</v>
          </cell>
          <cell r="E310" t="str">
            <v>U17-Jugend A</v>
          </cell>
          <cell r="F310" t="str">
            <v>M</v>
          </cell>
          <cell r="G310" t="str">
            <v>FEL</v>
          </cell>
          <cell r="H310" t="str">
            <v>AC ASKÖ Feldkirchen</v>
          </cell>
          <cell r="I310" t="str">
            <v>ST</v>
          </cell>
          <cell r="J310" t="str">
            <v>I</v>
          </cell>
          <cell r="K310" t="str">
            <v>FEL</v>
          </cell>
          <cell r="L310" t="str">
            <v>AC ASKÖ Feldkirchen</v>
          </cell>
          <cell r="M310" t="str">
            <v>ST</v>
          </cell>
          <cell r="N310">
            <v>36211</v>
          </cell>
        </row>
        <row r="311">
          <cell r="A311">
            <v>4723</v>
          </cell>
          <cell r="B311" t="str">
            <v>Jöbstl Markus</v>
          </cell>
          <cell r="C311">
            <v>1998</v>
          </cell>
          <cell r="D311">
            <v>18</v>
          </cell>
          <cell r="E311" t="str">
            <v>U20-Junioren</v>
          </cell>
          <cell r="F311" t="str">
            <v>M</v>
          </cell>
          <cell r="G311" t="str">
            <v>FEL</v>
          </cell>
          <cell r="H311" t="str">
            <v>AC ASKÖ Feldkirchen</v>
          </cell>
          <cell r="I311" t="str">
            <v>ST</v>
          </cell>
          <cell r="J311" t="str">
            <v>I</v>
          </cell>
          <cell r="K311" t="str">
            <v>FEL</v>
          </cell>
          <cell r="L311" t="str">
            <v>AC ASKÖ Feldkirchen</v>
          </cell>
          <cell r="M311" t="str">
            <v>ST</v>
          </cell>
          <cell r="N311">
            <v>35910</v>
          </cell>
        </row>
        <row r="312">
          <cell r="A312">
            <v>4887</v>
          </cell>
          <cell r="B312" t="str">
            <v>Jung Martin</v>
          </cell>
          <cell r="C312">
            <v>1986</v>
          </cell>
          <cell r="D312">
            <v>30</v>
          </cell>
          <cell r="E312" t="str">
            <v>Allg. Klasse</v>
          </cell>
          <cell r="F312" t="str">
            <v>M</v>
          </cell>
          <cell r="G312" t="str">
            <v>FEL</v>
          </cell>
          <cell r="H312" t="str">
            <v>AC ASKÖ Feldkirchen</v>
          </cell>
          <cell r="I312" t="str">
            <v>ST</v>
          </cell>
          <cell r="J312" t="str">
            <v>I</v>
          </cell>
          <cell r="K312" t="str">
            <v>FEL</v>
          </cell>
          <cell r="L312" t="str">
            <v>AC ASKÖ Feldkirchen</v>
          </cell>
          <cell r="M312" t="str">
            <v>ST</v>
          </cell>
          <cell r="N312">
            <v>31717</v>
          </cell>
        </row>
        <row r="313">
          <cell r="A313">
            <v>4929</v>
          </cell>
          <cell r="B313" t="str">
            <v>Pircher Lisa-Sarah</v>
          </cell>
          <cell r="C313">
            <v>1990</v>
          </cell>
          <cell r="D313">
            <v>26</v>
          </cell>
          <cell r="E313" t="str">
            <v>Allg. Klasse</v>
          </cell>
          <cell r="F313" t="str">
            <v>W</v>
          </cell>
          <cell r="G313" t="str">
            <v>FEL</v>
          </cell>
          <cell r="H313" t="str">
            <v>AC ASKÖ Feldkirchen</v>
          </cell>
          <cell r="I313" t="str">
            <v>ST</v>
          </cell>
          <cell r="J313" t="str">
            <v>I</v>
          </cell>
          <cell r="K313" t="str">
            <v>FEL</v>
          </cell>
          <cell r="L313" t="str">
            <v>AC ASKÖ Feldkirchen</v>
          </cell>
          <cell r="M313" t="str">
            <v>ST</v>
          </cell>
          <cell r="N313">
            <v>33075</v>
          </cell>
        </row>
        <row r="314">
          <cell r="A314">
            <v>4729</v>
          </cell>
          <cell r="B314" t="str">
            <v>Pöcher Stefan</v>
          </cell>
          <cell r="C314">
            <v>1997</v>
          </cell>
          <cell r="D314">
            <v>19</v>
          </cell>
          <cell r="E314" t="str">
            <v>U20-Junioren</v>
          </cell>
          <cell r="F314" t="str">
            <v>M</v>
          </cell>
          <cell r="G314" t="str">
            <v>FEL</v>
          </cell>
          <cell r="H314" t="str">
            <v>AC ASKÖ Feldkirchen</v>
          </cell>
          <cell r="I314" t="str">
            <v>ST</v>
          </cell>
          <cell r="J314" t="str">
            <v>I</v>
          </cell>
          <cell r="K314" t="str">
            <v>FEL</v>
          </cell>
          <cell r="L314" t="str">
            <v>AC ASKÖ Feldkirchen</v>
          </cell>
          <cell r="M314" t="str">
            <v>ST</v>
          </cell>
          <cell r="N314">
            <v>35578</v>
          </cell>
        </row>
        <row r="315">
          <cell r="A315">
            <v>805</v>
          </cell>
          <cell r="B315" t="str">
            <v>Pulsinger Gerhard</v>
          </cell>
          <cell r="C315">
            <v>1952</v>
          </cell>
          <cell r="D315">
            <v>64</v>
          </cell>
          <cell r="E315" t="str">
            <v>AK-6</v>
          </cell>
          <cell r="F315" t="str">
            <v>M</v>
          </cell>
          <cell r="G315" t="str">
            <v>FEL</v>
          </cell>
          <cell r="H315" t="str">
            <v>AC ASKÖ Feldkirchen</v>
          </cell>
          <cell r="I315" t="str">
            <v>ST</v>
          </cell>
          <cell r="J315" t="str">
            <v>I</v>
          </cell>
          <cell r="K315" t="str">
            <v>FEL</v>
          </cell>
          <cell r="L315" t="str">
            <v>AC ASKÖ Feldkirchen</v>
          </cell>
          <cell r="M315" t="str">
            <v>ST</v>
          </cell>
          <cell r="N315">
            <v>19276</v>
          </cell>
        </row>
        <row r="316">
          <cell r="A316">
            <v>4821</v>
          </cell>
          <cell r="B316" t="str">
            <v>Schuster Georg</v>
          </cell>
          <cell r="C316">
            <v>1988</v>
          </cell>
          <cell r="D316">
            <v>28</v>
          </cell>
          <cell r="E316" t="str">
            <v>Allg. Klasse</v>
          </cell>
          <cell r="F316" t="str">
            <v>M</v>
          </cell>
          <cell r="G316" t="str">
            <v>FEL</v>
          </cell>
          <cell r="H316" t="str">
            <v>AC ASKÖ Feldkirchen</v>
          </cell>
          <cell r="I316" t="str">
            <v>ST</v>
          </cell>
          <cell r="J316" t="str">
            <v>I</v>
          </cell>
          <cell r="K316" t="str">
            <v>FEL</v>
          </cell>
          <cell r="L316" t="str">
            <v>AC ASKÖ Feldkirchen</v>
          </cell>
          <cell r="M316" t="str">
            <v>ST</v>
          </cell>
          <cell r="N316">
            <v>32455</v>
          </cell>
        </row>
        <row r="317">
          <cell r="A317">
            <v>4912</v>
          </cell>
          <cell r="B317" t="str">
            <v>Steinwender Katrin</v>
          </cell>
          <cell r="C317">
            <v>1987</v>
          </cell>
          <cell r="D317">
            <v>29</v>
          </cell>
          <cell r="E317" t="str">
            <v>Allg. Klasse</v>
          </cell>
          <cell r="F317" t="str">
            <v>W</v>
          </cell>
          <cell r="G317" t="str">
            <v>FEL</v>
          </cell>
          <cell r="H317" t="str">
            <v>AC ASKÖ Feldkirchen</v>
          </cell>
          <cell r="I317" t="str">
            <v>ST</v>
          </cell>
          <cell r="J317" t="str">
            <v>I</v>
          </cell>
          <cell r="K317" t="str">
            <v>FEL</v>
          </cell>
          <cell r="L317" t="str">
            <v>AC ASKÖ Feldkirchen</v>
          </cell>
          <cell r="M317" t="str">
            <v>ST</v>
          </cell>
          <cell r="N317">
            <v>31983</v>
          </cell>
        </row>
        <row r="318">
          <cell r="A318">
            <v>4971</v>
          </cell>
          <cell r="B318" t="str">
            <v>Nemes Gabor</v>
          </cell>
          <cell r="C318">
            <v>1989</v>
          </cell>
          <cell r="D318">
            <v>27</v>
          </cell>
          <cell r="E318" t="str">
            <v>Allg. Klasse</v>
          </cell>
          <cell r="F318" t="str">
            <v>M</v>
          </cell>
          <cell r="G318" t="str">
            <v>GRAZ</v>
          </cell>
          <cell r="H318" t="str">
            <v>AC Vorwärts Graz</v>
          </cell>
          <cell r="I318" t="str">
            <v>ST</v>
          </cell>
          <cell r="J318" t="str">
            <v>I</v>
          </cell>
          <cell r="K318" t="str">
            <v>GRAZ</v>
          </cell>
          <cell r="L318" t="str">
            <v>AC Vorwärts Graz</v>
          </cell>
          <cell r="M318" t="str">
            <v>ST</v>
          </cell>
          <cell r="N318">
            <v>32711</v>
          </cell>
        </row>
        <row r="319">
          <cell r="A319">
            <v>4964</v>
          </cell>
          <cell r="B319" t="str">
            <v>Zorabyan Kakik</v>
          </cell>
          <cell r="C319">
            <v>1998</v>
          </cell>
          <cell r="D319">
            <v>18</v>
          </cell>
          <cell r="E319" t="str">
            <v>U20-Junioren</v>
          </cell>
          <cell r="F319" t="str">
            <v>M</v>
          </cell>
          <cell r="G319" t="str">
            <v>GRAZ</v>
          </cell>
          <cell r="H319" t="str">
            <v>AC Vorwärts Graz</v>
          </cell>
          <cell r="I319" t="str">
            <v>ST</v>
          </cell>
          <cell r="J319" t="str">
            <v>I</v>
          </cell>
          <cell r="K319" t="str">
            <v>GRAZ</v>
          </cell>
          <cell r="L319" t="str">
            <v>AC Vorwärts Graz</v>
          </cell>
          <cell r="M319" t="str">
            <v>ST</v>
          </cell>
          <cell r="N319">
            <v>36104</v>
          </cell>
        </row>
        <row r="320">
          <cell r="A320">
            <v>4991</v>
          </cell>
          <cell r="B320" t="str">
            <v>Anelli-Monti Victoria, Dr.</v>
          </cell>
          <cell r="C320">
            <v>1989</v>
          </cell>
          <cell r="D320">
            <v>27</v>
          </cell>
          <cell r="E320" t="str">
            <v>Allg. Klasse</v>
          </cell>
          <cell r="F320" t="str">
            <v>W</v>
          </cell>
          <cell r="G320" t="str">
            <v>SAV</v>
          </cell>
          <cell r="H320" t="str">
            <v>SAV Graz</v>
          </cell>
          <cell r="I320" t="str">
            <v>ST</v>
          </cell>
          <cell r="J320" t="str">
            <v>I</v>
          </cell>
          <cell r="K320" t="str">
            <v>SAV</v>
          </cell>
          <cell r="L320" t="str">
            <v>SAV Graz</v>
          </cell>
          <cell r="M320" t="str">
            <v>ST</v>
          </cell>
          <cell r="N320">
            <v>32852</v>
          </cell>
        </row>
        <row r="321">
          <cell r="A321">
            <v>4974</v>
          </cell>
          <cell r="B321" t="str">
            <v>Fasswald Erwin</v>
          </cell>
          <cell r="C321">
            <v>1984</v>
          </cell>
          <cell r="D321">
            <v>32</v>
          </cell>
          <cell r="E321" t="str">
            <v>Allg. Klasse</v>
          </cell>
          <cell r="F321" t="str">
            <v>M</v>
          </cell>
          <cell r="G321" t="str">
            <v>SAV</v>
          </cell>
          <cell r="H321" t="str">
            <v>SAV Graz</v>
          </cell>
          <cell r="I321" t="str">
            <v>ST</v>
          </cell>
          <cell r="J321" t="str">
            <v>I</v>
          </cell>
          <cell r="K321" t="str">
            <v>SAV</v>
          </cell>
          <cell r="L321" t="str">
            <v>SAV Graz</v>
          </cell>
          <cell r="M321" t="str">
            <v>ST</v>
          </cell>
          <cell r="N321">
            <v>30794</v>
          </cell>
        </row>
        <row r="322">
          <cell r="A322">
            <v>4975</v>
          </cell>
          <cell r="B322" t="str">
            <v>Herzog Mathias</v>
          </cell>
          <cell r="C322">
            <v>1995</v>
          </cell>
          <cell r="D322">
            <v>21</v>
          </cell>
          <cell r="E322" t="str">
            <v>U23</v>
          </cell>
          <cell r="F322" t="str">
            <v>M</v>
          </cell>
          <cell r="G322" t="str">
            <v>SAV</v>
          </cell>
          <cell r="H322" t="str">
            <v>SAV Graz</v>
          </cell>
          <cell r="I322" t="str">
            <v>ST</v>
          </cell>
          <cell r="J322" t="str">
            <v>I</v>
          </cell>
          <cell r="K322" t="str">
            <v>SAV</v>
          </cell>
          <cell r="L322" t="str">
            <v>SAV Graz</v>
          </cell>
          <cell r="M322" t="str">
            <v>ST</v>
          </cell>
          <cell r="N322">
            <v>34834</v>
          </cell>
        </row>
        <row r="323">
          <cell r="A323">
            <v>5022</v>
          </cell>
          <cell r="B323" t="str">
            <v>Obermair Christoph</v>
          </cell>
          <cell r="C323">
            <v>1994</v>
          </cell>
          <cell r="D323">
            <v>22</v>
          </cell>
          <cell r="E323" t="str">
            <v>U23</v>
          </cell>
          <cell r="F323" t="str">
            <v>M</v>
          </cell>
          <cell r="G323" t="str">
            <v>SAV</v>
          </cell>
          <cell r="H323" t="str">
            <v>SAV Graz</v>
          </cell>
          <cell r="I323" t="str">
            <v>ST</v>
          </cell>
          <cell r="J323" t="str">
            <v>I</v>
          </cell>
          <cell r="K323" t="str">
            <v>SAV</v>
          </cell>
          <cell r="L323" t="str">
            <v>SAV Graz</v>
          </cell>
          <cell r="M323" t="str">
            <v>ST</v>
          </cell>
          <cell r="N323">
            <v>34442</v>
          </cell>
        </row>
        <row r="324">
          <cell r="A324">
            <v>5007</v>
          </cell>
          <cell r="B324" t="str">
            <v>Pecnik Stefan</v>
          </cell>
          <cell r="C324">
            <v>1983</v>
          </cell>
          <cell r="D324">
            <v>33</v>
          </cell>
          <cell r="E324" t="str">
            <v>Allg. Klasse</v>
          </cell>
          <cell r="F324" t="str">
            <v>M</v>
          </cell>
          <cell r="G324" t="str">
            <v>SAV</v>
          </cell>
          <cell r="H324" t="str">
            <v>SAV Graz</v>
          </cell>
          <cell r="I324" t="str">
            <v>ST</v>
          </cell>
          <cell r="J324" t="str">
            <v>I</v>
          </cell>
          <cell r="K324" t="str">
            <v>SAV</v>
          </cell>
          <cell r="L324" t="str">
            <v>SAV Graz</v>
          </cell>
          <cell r="M324" t="str">
            <v>ST</v>
          </cell>
          <cell r="N324">
            <v>30484</v>
          </cell>
        </row>
        <row r="325">
          <cell r="A325">
            <v>5008</v>
          </cell>
          <cell r="B325" t="str">
            <v>Schaunig Florian</v>
          </cell>
          <cell r="C325">
            <v>1987</v>
          </cell>
          <cell r="D325">
            <v>29</v>
          </cell>
          <cell r="E325" t="str">
            <v>Allg. Klasse</v>
          </cell>
          <cell r="F325" t="str">
            <v>M</v>
          </cell>
          <cell r="G325" t="str">
            <v>SAV</v>
          </cell>
          <cell r="H325" t="str">
            <v>SAV Graz</v>
          </cell>
          <cell r="I325" t="str">
            <v>ST</v>
          </cell>
          <cell r="J325" t="str">
            <v>I</v>
          </cell>
          <cell r="K325" t="str">
            <v>SAV</v>
          </cell>
          <cell r="L325" t="str">
            <v>SAV Graz</v>
          </cell>
          <cell r="M325" t="str">
            <v>ST</v>
          </cell>
          <cell r="N325">
            <v>31977</v>
          </cell>
        </row>
        <row r="326">
          <cell r="A326">
            <v>4980</v>
          </cell>
          <cell r="B326" t="str">
            <v>Schwab Anja Sophie</v>
          </cell>
          <cell r="C326">
            <v>1995</v>
          </cell>
          <cell r="D326">
            <v>21</v>
          </cell>
          <cell r="E326" t="str">
            <v>U23</v>
          </cell>
          <cell r="F326" t="str">
            <v>W</v>
          </cell>
          <cell r="G326" t="str">
            <v>SAV</v>
          </cell>
          <cell r="H326" t="str">
            <v>SAV Graz</v>
          </cell>
          <cell r="I326" t="str">
            <v>ST</v>
          </cell>
          <cell r="J326" t="str">
            <v>I</v>
          </cell>
          <cell r="K326" t="str">
            <v>SAV</v>
          </cell>
          <cell r="L326" t="str">
            <v>SAV Graz</v>
          </cell>
          <cell r="M326" t="str">
            <v>ST</v>
          </cell>
          <cell r="N326">
            <v>34965</v>
          </cell>
        </row>
        <row r="327">
          <cell r="A327">
            <v>4979</v>
          </cell>
          <cell r="B327" t="str">
            <v>Silli Andreas</v>
          </cell>
          <cell r="C327">
            <v>1989</v>
          </cell>
          <cell r="D327">
            <v>27</v>
          </cell>
          <cell r="E327" t="str">
            <v>Allg. Klasse</v>
          </cell>
          <cell r="F327" t="str">
            <v>M</v>
          </cell>
          <cell r="G327" t="str">
            <v>SAV</v>
          </cell>
          <cell r="H327" t="str">
            <v>SAV Graz</v>
          </cell>
          <cell r="I327" t="str">
            <v>ST</v>
          </cell>
          <cell r="J327" t="str">
            <v>I</v>
          </cell>
          <cell r="K327" t="str">
            <v>SAV</v>
          </cell>
          <cell r="L327" t="str">
            <v>SAV Graz</v>
          </cell>
          <cell r="M327" t="str">
            <v>ST</v>
          </cell>
          <cell r="N327">
            <v>32593</v>
          </cell>
        </row>
        <row r="328">
          <cell r="A328">
            <v>4787</v>
          </cell>
          <cell r="B328" t="str">
            <v>Stangl Maximilian</v>
          </cell>
          <cell r="C328">
            <v>1990</v>
          </cell>
          <cell r="D328">
            <v>26</v>
          </cell>
          <cell r="E328" t="str">
            <v>Allg. Klasse</v>
          </cell>
          <cell r="F328" t="str">
            <v>M</v>
          </cell>
          <cell r="G328" t="str">
            <v>SAV</v>
          </cell>
          <cell r="H328" t="str">
            <v>SAV Graz</v>
          </cell>
          <cell r="I328" t="str">
            <v>ST</v>
          </cell>
          <cell r="J328" t="str">
            <v>I</v>
          </cell>
          <cell r="K328" t="str">
            <v>SAV</v>
          </cell>
          <cell r="L328" t="str">
            <v>SAV Graz</v>
          </cell>
          <cell r="M328" t="str">
            <v>ST</v>
          </cell>
          <cell r="N328">
            <v>33033</v>
          </cell>
        </row>
        <row r="329">
          <cell r="A329">
            <v>5009</v>
          </cell>
          <cell r="B329" t="str">
            <v>Thürridl Clemens</v>
          </cell>
          <cell r="C329">
            <v>1992</v>
          </cell>
          <cell r="D329">
            <v>24</v>
          </cell>
          <cell r="E329" t="str">
            <v>Allg. Klasse</v>
          </cell>
          <cell r="F329" t="str">
            <v>M</v>
          </cell>
          <cell r="G329" t="str">
            <v>SAV</v>
          </cell>
          <cell r="H329" t="str">
            <v>SAV Graz</v>
          </cell>
          <cell r="I329" t="str">
            <v>ST</v>
          </cell>
          <cell r="J329" t="str">
            <v>I</v>
          </cell>
          <cell r="K329" t="str">
            <v>SAV</v>
          </cell>
          <cell r="L329" t="str">
            <v>SAV Graz</v>
          </cell>
          <cell r="M329" t="str">
            <v>ST</v>
          </cell>
          <cell r="N329">
            <v>33867</v>
          </cell>
        </row>
        <row r="330">
          <cell r="A330">
            <v>5020</v>
          </cell>
          <cell r="B330" t="str">
            <v>Zehetner Dominik</v>
          </cell>
          <cell r="C330">
            <v>1987</v>
          </cell>
          <cell r="D330">
            <v>29</v>
          </cell>
          <cell r="E330" t="str">
            <v>Allg. Klasse</v>
          </cell>
          <cell r="F330" t="str">
            <v>M</v>
          </cell>
          <cell r="G330" t="str">
            <v>SAV</v>
          </cell>
          <cell r="H330" t="str">
            <v>SAV Graz</v>
          </cell>
          <cell r="I330" t="str">
            <v>ST</v>
          </cell>
          <cell r="J330" t="str">
            <v>I</v>
          </cell>
          <cell r="K330" t="str">
            <v>SAV</v>
          </cell>
          <cell r="L330" t="str">
            <v>SAV Graz</v>
          </cell>
          <cell r="M330" t="str">
            <v>ST</v>
          </cell>
          <cell r="N330">
            <v>31991</v>
          </cell>
        </row>
        <row r="331">
          <cell r="A331">
            <v>5028</v>
          </cell>
          <cell r="B331" t="str">
            <v>Zellhofer Irina</v>
          </cell>
          <cell r="C331">
            <v>1993</v>
          </cell>
          <cell r="D331">
            <v>23</v>
          </cell>
          <cell r="E331" t="str">
            <v>U23</v>
          </cell>
          <cell r="F331" t="str">
            <v>W</v>
          </cell>
          <cell r="G331" t="str">
            <v>SAV</v>
          </cell>
          <cell r="H331" t="str">
            <v>SAV Graz</v>
          </cell>
          <cell r="I331" t="str">
            <v>ST</v>
          </cell>
          <cell r="J331" t="str">
            <v>I</v>
          </cell>
          <cell r="K331" t="str">
            <v>SAV</v>
          </cell>
          <cell r="L331" t="str">
            <v>SAV Graz</v>
          </cell>
          <cell r="M331" t="str">
            <v>ST</v>
          </cell>
          <cell r="N331">
            <v>34153</v>
          </cell>
        </row>
        <row r="332">
          <cell r="A332">
            <v>4607</v>
          </cell>
          <cell r="B332" t="str">
            <v>Fink Alexander</v>
          </cell>
          <cell r="C332">
            <v>1996</v>
          </cell>
          <cell r="D332">
            <v>20</v>
          </cell>
          <cell r="E332" t="str">
            <v>U20-Junioren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35193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33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27</v>
          </cell>
          <cell r="E334" t="str">
            <v>Allg. Klasse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4569</v>
          </cell>
          <cell r="B335" t="str">
            <v>Hirz Martin</v>
          </cell>
          <cell r="C335">
            <v>1995</v>
          </cell>
          <cell r="D335">
            <v>21</v>
          </cell>
          <cell r="E335" t="str">
            <v>U23</v>
          </cell>
          <cell r="F335" t="str">
            <v>M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34931</v>
          </cell>
        </row>
        <row r="336">
          <cell r="A336">
            <v>4765</v>
          </cell>
          <cell r="B336" t="str">
            <v>Plank Tanja</v>
          </cell>
          <cell r="C336">
            <v>1999</v>
          </cell>
          <cell r="D336">
            <v>17</v>
          </cell>
          <cell r="E336" t="str">
            <v>U17-Jugend A</v>
          </cell>
          <cell r="F336" t="str">
            <v>W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36513</v>
          </cell>
        </row>
        <row r="337">
          <cell r="A337">
            <v>4845</v>
          </cell>
          <cell r="B337" t="str">
            <v>Rabenhaupt Rene</v>
          </cell>
          <cell r="C337">
            <v>2000</v>
          </cell>
          <cell r="D337">
            <v>16</v>
          </cell>
          <cell r="E337" t="str">
            <v>U17-Jugend A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36790</v>
          </cell>
        </row>
        <row r="338">
          <cell r="B338" t="str">
            <v>SLB</v>
          </cell>
        </row>
        <row r="339">
          <cell r="A339">
            <v>2752</v>
          </cell>
          <cell r="B339" t="str">
            <v>Friedrich Leopold</v>
          </cell>
          <cell r="C339">
            <v>1965</v>
          </cell>
          <cell r="D339">
            <v>51</v>
          </cell>
          <cell r="E339" t="str">
            <v>AK-4</v>
          </cell>
          <cell r="F339" t="str">
            <v>M</v>
          </cell>
          <cell r="G339" t="str">
            <v>BÜR</v>
          </cell>
          <cell r="H339" t="str">
            <v>SV Bürmoos</v>
          </cell>
          <cell r="I339" t="str">
            <v>S</v>
          </cell>
          <cell r="J339" t="str">
            <v>I</v>
          </cell>
          <cell r="K339" t="str">
            <v>BÜR</v>
          </cell>
          <cell r="L339" t="str">
            <v>SV Bürmoos</v>
          </cell>
          <cell r="M339" t="str">
            <v>S</v>
          </cell>
          <cell r="N339">
            <v>23864</v>
          </cell>
        </row>
        <row r="340">
          <cell r="A340">
            <v>5012</v>
          </cell>
          <cell r="B340" t="str">
            <v>Häuslschmied Dominic</v>
          </cell>
          <cell r="C340">
            <v>1994</v>
          </cell>
          <cell r="D340">
            <v>22</v>
          </cell>
          <cell r="E340" t="str">
            <v>U23</v>
          </cell>
          <cell r="F340" t="str">
            <v>M</v>
          </cell>
          <cell r="G340" t="str">
            <v>BÜR</v>
          </cell>
          <cell r="H340" t="str">
            <v>SV Bürmoos</v>
          </cell>
          <cell r="I340" t="str">
            <v>S</v>
          </cell>
          <cell r="J340" t="str">
            <v>I</v>
          </cell>
          <cell r="K340" t="str">
            <v>BÜR</v>
          </cell>
          <cell r="L340" t="str">
            <v>SV Bürmoos</v>
          </cell>
          <cell r="M340" t="str">
            <v>S</v>
          </cell>
          <cell r="N340">
            <v>34421</v>
          </cell>
        </row>
        <row r="341">
          <cell r="A341">
            <v>1871</v>
          </cell>
          <cell r="B341" t="str">
            <v>Jaksch Gerhard</v>
          </cell>
          <cell r="C341">
            <v>1966</v>
          </cell>
          <cell r="D341">
            <v>50</v>
          </cell>
          <cell r="E341" t="str">
            <v>AK-4</v>
          </cell>
          <cell r="F341" t="str">
            <v>M</v>
          </cell>
          <cell r="G341" t="str">
            <v>BÜR</v>
          </cell>
          <cell r="H341" t="str">
            <v>SV Bürmoos</v>
          </cell>
          <cell r="I341" t="str">
            <v>S</v>
          </cell>
          <cell r="J341" t="str">
            <v>I</v>
          </cell>
          <cell r="K341" t="str">
            <v>BÜR</v>
          </cell>
          <cell r="L341" t="str">
            <v>SV Bürmoos</v>
          </cell>
          <cell r="M341" t="str">
            <v>S</v>
          </cell>
          <cell r="N341">
            <v>24343</v>
          </cell>
        </row>
        <row r="342">
          <cell r="A342">
            <v>1872</v>
          </cell>
          <cell r="B342" t="str">
            <v>Jaksch Stefan</v>
          </cell>
          <cell r="C342">
            <v>1965</v>
          </cell>
          <cell r="D342">
            <v>51</v>
          </cell>
          <cell r="E342" t="str">
            <v>AK-4</v>
          </cell>
          <cell r="F342" t="str">
            <v>M</v>
          </cell>
          <cell r="G342" t="str">
            <v>BÜR</v>
          </cell>
          <cell r="H342" t="str">
            <v>SV Bürmoos</v>
          </cell>
          <cell r="I342" t="str">
            <v>S</v>
          </cell>
          <cell r="J342" t="str">
            <v>I</v>
          </cell>
          <cell r="K342" t="str">
            <v>BÜR</v>
          </cell>
          <cell r="L342" t="str">
            <v>SV Bürmoos</v>
          </cell>
          <cell r="M342" t="str">
            <v>S</v>
          </cell>
          <cell r="N342">
            <v>23943</v>
          </cell>
        </row>
        <row r="343">
          <cell r="A343">
            <v>4846</v>
          </cell>
          <cell r="B343" t="str">
            <v>Rinner Hans</v>
          </cell>
          <cell r="C343">
            <v>1982</v>
          </cell>
          <cell r="D343">
            <v>34</v>
          </cell>
          <cell r="E343" t="str">
            <v>Allg. Klasse</v>
          </cell>
          <cell r="F343" t="str">
            <v>M</v>
          </cell>
          <cell r="G343" t="str">
            <v>BÜR</v>
          </cell>
          <cell r="H343" t="str">
            <v>SV Bürmoos</v>
          </cell>
          <cell r="I343" t="str">
            <v>S</v>
          </cell>
          <cell r="J343" t="str">
            <v>I</v>
          </cell>
          <cell r="K343" t="str">
            <v>BÜR</v>
          </cell>
          <cell r="L343" t="str">
            <v>SV Bürmoos</v>
          </cell>
          <cell r="M343" t="str">
            <v>S</v>
          </cell>
          <cell r="N343">
            <v>30313</v>
          </cell>
        </row>
        <row r="344">
          <cell r="A344">
            <v>3910</v>
          </cell>
          <cell r="B344" t="str">
            <v>Schober Andreas</v>
          </cell>
          <cell r="C344">
            <v>1973</v>
          </cell>
          <cell r="D344">
            <v>43</v>
          </cell>
          <cell r="E344" t="str">
            <v>AK-2</v>
          </cell>
          <cell r="F344" t="str">
            <v>M</v>
          </cell>
          <cell r="G344" t="str">
            <v>BÜR</v>
          </cell>
          <cell r="H344" t="str">
            <v>SV Bürmoos</v>
          </cell>
          <cell r="I344" t="str">
            <v>S</v>
          </cell>
          <cell r="J344" t="str">
            <v>I</v>
          </cell>
          <cell r="K344" t="str">
            <v>BÜR</v>
          </cell>
          <cell r="L344" t="str">
            <v>SV Bürmoos</v>
          </cell>
          <cell r="M344" t="str">
            <v>S</v>
          </cell>
          <cell r="N344">
            <v>26743</v>
          </cell>
        </row>
        <row r="345">
          <cell r="A345">
            <v>2867</v>
          </cell>
          <cell r="B345" t="str">
            <v>Spitzauer Ernst</v>
          </cell>
          <cell r="C345">
            <v>1962</v>
          </cell>
          <cell r="D345">
            <v>54</v>
          </cell>
          <cell r="E345" t="str">
            <v>AK-4</v>
          </cell>
          <cell r="F345" t="str">
            <v>M</v>
          </cell>
          <cell r="G345" t="str">
            <v>BÜR</v>
          </cell>
          <cell r="H345" t="str">
            <v>SV Bürmoos</v>
          </cell>
          <cell r="I345" t="str">
            <v>S</v>
          </cell>
          <cell r="J345" t="str">
            <v>I</v>
          </cell>
          <cell r="K345" t="str">
            <v>BÜR</v>
          </cell>
          <cell r="L345" t="str">
            <v>SV Bürmoos</v>
          </cell>
          <cell r="M345" t="str">
            <v>S</v>
          </cell>
          <cell r="N345">
            <v>22933</v>
          </cell>
        </row>
        <row r="346">
          <cell r="A346">
            <v>5017</v>
          </cell>
          <cell r="B346" t="str">
            <v>Stöllberger Raphael</v>
          </cell>
          <cell r="C346">
            <v>1994</v>
          </cell>
          <cell r="D346">
            <v>22</v>
          </cell>
          <cell r="E346" t="str">
            <v>U23</v>
          </cell>
          <cell r="F346" t="str">
            <v>M</v>
          </cell>
          <cell r="G346" t="str">
            <v>BÜR</v>
          </cell>
          <cell r="H346" t="str">
            <v>SV Bürmoos</v>
          </cell>
          <cell r="I346" t="str">
            <v>S</v>
          </cell>
          <cell r="J346" t="str">
            <v>I</v>
          </cell>
          <cell r="K346" t="str">
            <v>BÜR</v>
          </cell>
          <cell r="L346" t="str">
            <v>SV Bürmoos</v>
          </cell>
          <cell r="M346" t="str">
            <v>S</v>
          </cell>
          <cell r="N346">
            <v>34630</v>
          </cell>
        </row>
        <row r="347">
          <cell r="A347">
            <v>4902</v>
          </cell>
          <cell r="B347" t="str">
            <v>Wallner Alexander</v>
          </cell>
          <cell r="C347">
            <v>1994</v>
          </cell>
          <cell r="D347">
            <v>22</v>
          </cell>
          <cell r="E347" t="str">
            <v>U23</v>
          </cell>
          <cell r="F347" t="str">
            <v>M</v>
          </cell>
          <cell r="G347" t="str">
            <v>BÜR</v>
          </cell>
          <cell r="H347" t="str">
            <v>SV Bürmoos</v>
          </cell>
          <cell r="I347" t="str">
            <v>S</v>
          </cell>
          <cell r="J347" t="str">
            <v>I</v>
          </cell>
          <cell r="K347" t="str">
            <v>BÜR</v>
          </cell>
          <cell r="L347" t="str">
            <v>SV Bürmoos</v>
          </cell>
          <cell r="M347" t="str">
            <v>S</v>
          </cell>
          <cell r="N347">
            <v>34542</v>
          </cell>
        </row>
        <row r="348">
          <cell r="A348">
            <v>4520</v>
          </cell>
          <cell r="B348" t="str">
            <v>Grünner Daniel</v>
          </cell>
          <cell r="C348">
            <v>1987</v>
          </cell>
          <cell r="D348">
            <v>29</v>
          </cell>
          <cell r="E348" t="str">
            <v>Allg. Klasse</v>
          </cell>
          <cell r="F348" t="str">
            <v>M</v>
          </cell>
          <cell r="G348" t="str">
            <v>SBG</v>
          </cell>
          <cell r="H348" t="str">
            <v>ASKÖ SK Salzburg</v>
          </cell>
          <cell r="I348" t="str">
            <v>S</v>
          </cell>
          <cell r="J348" t="str">
            <v>I</v>
          </cell>
          <cell r="K348" t="str">
            <v>SBG</v>
          </cell>
          <cell r="L348" t="str">
            <v>ASKÖ SK Salzburg</v>
          </cell>
          <cell r="M348" t="str">
            <v>S</v>
          </cell>
          <cell r="N348">
            <v>31914</v>
          </cell>
        </row>
        <row r="349">
          <cell r="A349">
            <v>4563</v>
          </cell>
          <cell r="B349" t="str">
            <v>Grünner Philipp</v>
          </cell>
          <cell r="C349">
            <v>1993</v>
          </cell>
          <cell r="D349">
            <v>23</v>
          </cell>
          <cell r="E349" t="str">
            <v>U23</v>
          </cell>
          <cell r="F349" t="str">
            <v>M</v>
          </cell>
          <cell r="G349" t="str">
            <v>SBG</v>
          </cell>
          <cell r="H349" t="str">
            <v>ASKÖ SK Salzburg</v>
          </cell>
          <cell r="I349" t="str">
            <v>S</v>
          </cell>
          <cell r="J349" t="str">
            <v>I</v>
          </cell>
          <cell r="K349" t="str">
            <v>SBG</v>
          </cell>
          <cell r="L349" t="str">
            <v>ASKÖ SK Salzburg</v>
          </cell>
          <cell r="M349" t="str">
            <v>S</v>
          </cell>
          <cell r="N349">
            <v>34251</v>
          </cell>
        </row>
        <row r="350">
          <cell r="A350">
            <v>3978</v>
          </cell>
          <cell r="B350" t="str">
            <v>Jangra Jaswant</v>
          </cell>
          <cell r="C350">
            <v>1969</v>
          </cell>
          <cell r="D350">
            <v>47</v>
          </cell>
          <cell r="E350" t="str">
            <v>AK-3</v>
          </cell>
          <cell r="F350" t="str">
            <v>M</v>
          </cell>
          <cell r="G350" t="str">
            <v>SBG</v>
          </cell>
          <cell r="H350" t="str">
            <v>ASKÖ SK Salzburg</v>
          </cell>
          <cell r="I350" t="str">
            <v>S</v>
          </cell>
          <cell r="J350" t="str">
            <v>I</v>
          </cell>
          <cell r="K350" t="str">
            <v>SBG</v>
          </cell>
          <cell r="L350" t="str">
            <v>ASKÖ SK Salzburg</v>
          </cell>
          <cell r="M350" t="str">
            <v>S</v>
          </cell>
          <cell r="N350">
            <v>25419</v>
          </cell>
        </row>
        <row r="351">
          <cell r="A351">
            <v>4884</v>
          </cell>
          <cell r="B351" t="str">
            <v>Jungreitmayr Sonja</v>
          </cell>
          <cell r="C351">
            <v>1978</v>
          </cell>
          <cell r="D351">
            <v>38</v>
          </cell>
          <cell r="E351" t="str">
            <v>AK-1</v>
          </cell>
          <cell r="F351" t="str">
            <v>W</v>
          </cell>
          <cell r="G351" t="str">
            <v>SBG</v>
          </cell>
          <cell r="H351" t="str">
            <v>ASKÖ SK Salzburg</v>
          </cell>
          <cell r="I351" t="str">
            <v>S</v>
          </cell>
          <cell r="J351" t="str">
            <v>I</v>
          </cell>
          <cell r="K351" t="str">
            <v>SBG</v>
          </cell>
          <cell r="L351" t="str">
            <v>ASKÖ SK Salzburg</v>
          </cell>
          <cell r="M351" t="str">
            <v>S</v>
          </cell>
          <cell r="N351">
            <v>28751</v>
          </cell>
        </row>
        <row r="352">
          <cell r="A352">
            <v>4868</v>
          </cell>
          <cell r="B352" t="str">
            <v>Pichler Markus</v>
          </cell>
          <cell r="C352">
            <v>1977</v>
          </cell>
          <cell r="D352">
            <v>39</v>
          </cell>
          <cell r="E352" t="str">
            <v>AK-1</v>
          </cell>
          <cell r="F352" t="str">
            <v>M</v>
          </cell>
          <cell r="G352" t="str">
            <v>SBG</v>
          </cell>
          <cell r="H352" t="str">
            <v>ASKÖ SK Salzburg</v>
          </cell>
          <cell r="I352" t="str">
            <v>S</v>
          </cell>
          <cell r="J352" t="str">
            <v>I</v>
          </cell>
          <cell r="K352" t="str">
            <v>SBG</v>
          </cell>
          <cell r="L352" t="str">
            <v>ASKÖ SK Salzburg</v>
          </cell>
          <cell r="M352" t="str">
            <v>S</v>
          </cell>
          <cell r="N352">
            <v>28305</v>
          </cell>
        </row>
        <row r="353">
          <cell r="A353">
            <v>3144</v>
          </cell>
          <cell r="B353" t="str">
            <v>Plosky Erhard</v>
          </cell>
          <cell r="C353">
            <v>1963</v>
          </cell>
          <cell r="D353">
            <v>53</v>
          </cell>
          <cell r="E353" t="str">
            <v>AK-4</v>
          </cell>
          <cell r="F353" t="str">
            <v>M</v>
          </cell>
          <cell r="G353" t="str">
            <v>SBG</v>
          </cell>
          <cell r="H353" t="str">
            <v>ASKÖ SK Salzburg</v>
          </cell>
          <cell r="I353" t="str">
            <v>S</v>
          </cell>
          <cell r="J353" t="str">
            <v>I</v>
          </cell>
          <cell r="K353" t="str">
            <v>SBG</v>
          </cell>
          <cell r="L353" t="str">
            <v>ASKÖ SK Salzburg</v>
          </cell>
          <cell r="M353" t="str">
            <v>S</v>
          </cell>
          <cell r="N353">
            <v>23154</v>
          </cell>
        </row>
        <row r="354">
          <cell r="A354">
            <v>4983</v>
          </cell>
          <cell r="B354" t="str">
            <v>Rainer Jonathan</v>
          </cell>
          <cell r="C354">
            <v>2000</v>
          </cell>
          <cell r="D354">
            <v>16</v>
          </cell>
          <cell r="E354" t="str">
            <v>U17-Jugend A</v>
          </cell>
          <cell r="F354" t="str">
            <v>M</v>
          </cell>
          <cell r="G354" t="str">
            <v>SBG</v>
          </cell>
          <cell r="H354" t="str">
            <v>ASKÖ SK Salzburg</v>
          </cell>
          <cell r="I354" t="str">
            <v>S</v>
          </cell>
          <cell r="J354" t="str">
            <v>I</v>
          </cell>
          <cell r="K354" t="str">
            <v>SBG</v>
          </cell>
          <cell r="L354" t="str">
            <v>ASKÖ SK Salzburg</v>
          </cell>
          <cell r="M354" t="str">
            <v>S</v>
          </cell>
          <cell r="N354">
            <v>36647</v>
          </cell>
        </row>
        <row r="355">
          <cell r="A355">
            <v>862</v>
          </cell>
          <cell r="B355" t="str">
            <v>Steiner Werner</v>
          </cell>
          <cell r="C355">
            <v>1947</v>
          </cell>
          <cell r="D355">
            <v>69</v>
          </cell>
          <cell r="E355" t="str">
            <v>AK-7</v>
          </cell>
          <cell r="F355" t="str">
            <v>M</v>
          </cell>
          <cell r="G355" t="str">
            <v>SBG</v>
          </cell>
          <cell r="H355" t="str">
            <v>ASKÖ SK Salzburg</v>
          </cell>
          <cell r="I355" t="str">
            <v>S</v>
          </cell>
          <cell r="J355" t="str">
            <v>I</v>
          </cell>
          <cell r="K355" t="str">
            <v>SBG</v>
          </cell>
          <cell r="L355" t="str">
            <v>ASKÖ SK Salzburg</v>
          </cell>
          <cell r="M355" t="str">
            <v>S</v>
          </cell>
          <cell r="N355">
            <v>17304</v>
          </cell>
        </row>
        <row r="356">
          <cell r="A356">
            <v>1839</v>
          </cell>
          <cell r="B356" t="str">
            <v>Walter Richard</v>
          </cell>
          <cell r="C356">
            <v>1944</v>
          </cell>
          <cell r="D356">
            <v>72</v>
          </cell>
          <cell r="E356" t="str">
            <v>AK-8</v>
          </cell>
          <cell r="F356" t="str">
            <v>M</v>
          </cell>
          <cell r="G356" t="str">
            <v>SBG</v>
          </cell>
          <cell r="H356" t="str">
            <v>ASKÖ SK Salzburg</v>
          </cell>
          <cell r="I356" t="str">
            <v>S</v>
          </cell>
          <cell r="J356" t="str">
            <v>I</v>
          </cell>
          <cell r="K356" t="str">
            <v>SBG</v>
          </cell>
          <cell r="L356" t="str">
            <v>ASKÖ SK Salzburg</v>
          </cell>
          <cell r="M356" t="str">
            <v>S</v>
          </cell>
          <cell r="N356">
            <v>16161</v>
          </cell>
        </row>
        <row r="357">
          <cell r="A357">
            <v>368</v>
          </cell>
          <cell r="B357" t="str">
            <v>Winkler Johann</v>
          </cell>
          <cell r="C357">
            <v>1950</v>
          </cell>
          <cell r="D357">
            <v>66</v>
          </cell>
          <cell r="E357" t="str">
            <v>AK-7</v>
          </cell>
          <cell r="F357" t="str">
            <v>M</v>
          </cell>
          <cell r="G357" t="str">
            <v>SBG</v>
          </cell>
          <cell r="H357" t="str">
            <v>ASKÖ SK Salzburg</v>
          </cell>
          <cell r="I357" t="str">
            <v>S</v>
          </cell>
          <cell r="J357" t="str">
            <v>I</v>
          </cell>
          <cell r="K357" t="str">
            <v>SBG</v>
          </cell>
          <cell r="L357" t="str">
            <v>ASKÖ SK Salzburg</v>
          </cell>
          <cell r="M357" t="str">
            <v>S</v>
          </cell>
          <cell r="N357">
            <v>18561</v>
          </cell>
        </row>
        <row r="358">
          <cell r="B358" t="str">
            <v>TIROL / VORARLBERG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50</v>
          </cell>
          <cell r="E359" t="str">
            <v>AK-4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</v>
          </cell>
          <cell r="M359" t="str">
            <v>T</v>
          </cell>
          <cell r="N359">
            <v>24134</v>
          </cell>
        </row>
        <row r="360">
          <cell r="A360">
            <v>4909</v>
          </cell>
          <cell r="B360" t="str">
            <v>Gratt Thomas</v>
          </cell>
          <cell r="C360">
            <v>2001</v>
          </cell>
          <cell r="D360">
            <v>15</v>
          </cell>
          <cell r="E360" t="str">
            <v>U15-Jugend B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</v>
          </cell>
          <cell r="M360" t="str">
            <v>T</v>
          </cell>
          <cell r="N360">
            <v>37196</v>
          </cell>
        </row>
        <row r="361">
          <cell r="A361">
            <v>715</v>
          </cell>
          <cell r="B361" t="str">
            <v>Kreisser Johann</v>
          </cell>
          <cell r="C361">
            <v>1947</v>
          </cell>
          <cell r="D361">
            <v>69</v>
          </cell>
          <cell r="E361" t="str">
            <v>AK-7</v>
          </cell>
          <cell r="F361" t="str">
            <v>M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</v>
          </cell>
          <cell r="M361" t="str">
            <v>T</v>
          </cell>
          <cell r="N361">
            <v>17502</v>
          </cell>
        </row>
        <row r="362">
          <cell r="A362">
            <v>3353</v>
          </cell>
          <cell r="B362" t="str">
            <v>Lauchart Christian</v>
          </cell>
          <cell r="C362">
            <v>1968</v>
          </cell>
          <cell r="D362">
            <v>48</v>
          </cell>
          <cell r="E362" t="str">
            <v>AK-3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</v>
          </cell>
          <cell r="M362" t="str">
            <v>T</v>
          </cell>
          <cell r="N362">
            <v>25163</v>
          </cell>
        </row>
        <row r="363">
          <cell r="A363">
            <v>4578</v>
          </cell>
          <cell r="B363" t="str">
            <v>Leitner Florian</v>
          </cell>
          <cell r="C363">
            <v>1995</v>
          </cell>
          <cell r="D363">
            <v>21</v>
          </cell>
          <cell r="E363" t="str">
            <v>U23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</v>
          </cell>
          <cell r="M363" t="str">
            <v>T</v>
          </cell>
          <cell r="N363">
            <v>34972</v>
          </cell>
        </row>
        <row r="364">
          <cell r="A364">
            <v>4746</v>
          </cell>
          <cell r="B364" t="str">
            <v>Payr Marco</v>
          </cell>
          <cell r="C364">
            <v>1996</v>
          </cell>
          <cell r="D364">
            <v>20</v>
          </cell>
          <cell r="E364" t="str">
            <v>U20-Junioren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</v>
          </cell>
          <cell r="M364" t="str">
            <v>T</v>
          </cell>
          <cell r="N364">
            <v>35406</v>
          </cell>
        </row>
        <row r="365">
          <cell r="A365">
            <v>4245</v>
          </cell>
          <cell r="B365" t="str">
            <v>Perktold Patrick</v>
          </cell>
          <cell r="C365">
            <v>1987</v>
          </cell>
          <cell r="D365">
            <v>29</v>
          </cell>
          <cell r="E365" t="str">
            <v>Allg. Klasse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</v>
          </cell>
          <cell r="M365" t="str">
            <v>T</v>
          </cell>
          <cell r="N365">
            <v>31985</v>
          </cell>
        </row>
        <row r="366">
          <cell r="A366">
            <v>4707</v>
          </cell>
          <cell r="B366" t="str">
            <v>Ritzer Armin</v>
          </cell>
          <cell r="C366">
            <v>1998</v>
          </cell>
          <cell r="D366">
            <v>18</v>
          </cell>
          <cell r="E366" t="str">
            <v>U20-Junioren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</v>
          </cell>
          <cell r="M366" t="str">
            <v>T</v>
          </cell>
          <cell r="N366">
            <v>36146</v>
          </cell>
        </row>
        <row r="367">
          <cell r="A367">
            <v>4248</v>
          </cell>
          <cell r="B367" t="str">
            <v>Sammer Markus</v>
          </cell>
          <cell r="C367">
            <v>1988</v>
          </cell>
          <cell r="D367">
            <v>28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</v>
          </cell>
          <cell r="M367" t="str">
            <v>T</v>
          </cell>
          <cell r="N367">
            <v>32283</v>
          </cell>
        </row>
        <row r="368">
          <cell r="A368">
            <v>4579</v>
          </cell>
          <cell r="B368" t="str">
            <v>Sammer Thomas</v>
          </cell>
          <cell r="C368">
            <v>1995</v>
          </cell>
          <cell r="D368">
            <v>21</v>
          </cell>
          <cell r="E368" t="str">
            <v>U23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</v>
          </cell>
          <cell r="M368" t="str">
            <v>T</v>
          </cell>
          <cell r="N368">
            <v>35019</v>
          </cell>
        </row>
        <row r="369">
          <cell r="A369">
            <v>4496</v>
          </cell>
          <cell r="B369" t="str">
            <v>Unterladstätter Andreas</v>
          </cell>
          <cell r="C369">
            <v>1993</v>
          </cell>
          <cell r="D369">
            <v>23</v>
          </cell>
          <cell r="E369" t="str">
            <v>U23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</v>
          </cell>
          <cell r="M369" t="str">
            <v>T</v>
          </cell>
          <cell r="N369">
            <v>34257</v>
          </cell>
        </row>
        <row r="370">
          <cell r="A370">
            <v>3251</v>
          </cell>
          <cell r="B370" t="str">
            <v>Brandauer Manfred</v>
          </cell>
          <cell r="C370">
            <v>1943</v>
          </cell>
          <cell r="D370">
            <v>68</v>
          </cell>
          <cell r="E370" t="str">
            <v>AK-7</v>
          </cell>
          <cell r="F370" t="str">
            <v>M</v>
          </cell>
          <cell r="G370" t="str">
            <v>AKI</v>
          </cell>
          <cell r="H370" t="str">
            <v>AK Innsbruck</v>
          </cell>
          <cell r="I370" t="str">
            <v>T</v>
          </cell>
          <cell r="J370" t="str">
            <v>I</v>
          </cell>
          <cell r="K370" t="str">
            <v>AKI</v>
          </cell>
          <cell r="L370" t="str">
            <v>AK Innsbruck</v>
          </cell>
          <cell r="M370" t="str">
            <v>T</v>
          </cell>
          <cell r="N370">
            <v>15899</v>
          </cell>
        </row>
        <row r="371">
          <cell r="A371">
            <v>592</v>
          </cell>
          <cell r="B371" t="str">
            <v>Heiss Manfred</v>
          </cell>
          <cell r="C371">
            <v>1957</v>
          </cell>
          <cell r="D371">
            <v>56</v>
          </cell>
          <cell r="E371" t="str">
            <v>AK-5</v>
          </cell>
          <cell r="F371" t="str">
            <v>M</v>
          </cell>
          <cell r="G371" t="str">
            <v>AKI</v>
          </cell>
          <cell r="H371" t="str">
            <v>AK Innsbruck</v>
          </cell>
          <cell r="I371" t="str">
            <v>T</v>
          </cell>
          <cell r="J371" t="str">
            <v>I</v>
          </cell>
          <cell r="K371" t="str">
            <v>AKI</v>
          </cell>
          <cell r="L371" t="str">
            <v>AK Innsbruck</v>
          </cell>
          <cell r="M371" t="str">
            <v>T</v>
          </cell>
          <cell r="N371">
            <v>20961</v>
          </cell>
        </row>
        <row r="372">
          <cell r="A372">
            <v>4025</v>
          </cell>
          <cell r="B372" t="str">
            <v>Klinger Herbert</v>
          </cell>
          <cell r="C372">
            <v>1957</v>
          </cell>
          <cell r="D372">
            <v>59</v>
          </cell>
          <cell r="E372" t="str">
            <v>AK-5</v>
          </cell>
          <cell r="F372" t="str">
            <v>M</v>
          </cell>
          <cell r="G372" t="str">
            <v>AKI</v>
          </cell>
          <cell r="H372" t="str">
            <v>AK Innsbruck</v>
          </cell>
          <cell r="I372" t="str">
            <v>T</v>
          </cell>
          <cell r="J372" t="str">
            <v>I</v>
          </cell>
          <cell r="K372" t="str">
            <v>AKI</v>
          </cell>
          <cell r="L372" t="str">
            <v>AK Innsbruck</v>
          </cell>
          <cell r="M372" t="str">
            <v>T</v>
          </cell>
          <cell r="N372">
            <v>20928</v>
          </cell>
        </row>
        <row r="373">
          <cell r="A373">
            <v>4731</v>
          </cell>
          <cell r="B373" t="str">
            <v>Kuhn Werner</v>
          </cell>
          <cell r="C373">
            <v>1963</v>
          </cell>
          <cell r="D373">
            <v>53</v>
          </cell>
          <cell r="E373" t="str">
            <v>AK-4</v>
          </cell>
          <cell r="F373" t="str">
            <v>M</v>
          </cell>
          <cell r="G373" t="str">
            <v>AKI</v>
          </cell>
          <cell r="H373" t="str">
            <v>AK Innsbruck</v>
          </cell>
          <cell r="I373" t="str">
            <v>T</v>
          </cell>
          <cell r="J373" t="str">
            <v>I</v>
          </cell>
          <cell r="K373" t="str">
            <v>AKI</v>
          </cell>
          <cell r="L373" t="str">
            <v>AK Innsbruck</v>
          </cell>
          <cell r="M373" t="str">
            <v>T</v>
          </cell>
          <cell r="N373">
            <v>23316</v>
          </cell>
        </row>
        <row r="374">
          <cell r="A374">
            <v>5016</v>
          </cell>
          <cell r="B374" t="str">
            <v>Lochs Matthias</v>
          </cell>
          <cell r="C374">
            <v>1990</v>
          </cell>
          <cell r="D374">
            <v>26</v>
          </cell>
          <cell r="E374" t="str">
            <v>Allg. Klasse</v>
          </cell>
          <cell r="F374" t="str">
            <v>M</v>
          </cell>
          <cell r="G374" t="str">
            <v>AKI</v>
          </cell>
          <cell r="H374" t="str">
            <v>AK Innsbruck</v>
          </cell>
          <cell r="I374" t="str">
            <v>T</v>
          </cell>
          <cell r="J374" t="str">
            <v>I</v>
          </cell>
          <cell r="K374" t="str">
            <v>AKI</v>
          </cell>
          <cell r="L374" t="str">
            <v>AK Innsbruck</v>
          </cell>
          <cell r="M374" t="str">
            <v>T</v>
          </cell>
          <cell r="N374">
            <v>33145</v>
          </cell>
        </row>
        <row r="375">
          <cell r="A375">
            <v>1586</v>
          </cell>
          <cell r="B375" t="str">
            <v>Loipold Franz</v>
          </cell>
          <cell r="C375">
            <v>1941</v>
          </cell>
          <cell r="D375">
            <v>75</v>
          </cell>
          <cell r="E375" t="str">
            <v>AK-9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15165</v>
          </cell>
        </row>
        <row r="376">
          <cell r="A376">
            <v>2971</v>
          </cell>
          <cell r="B376" t="str">
            <v>Oberdanner Dietmar</v>
          </cell>
          <cell r="C376">
            <v>1971</v>
          </cell>
          <cell r="D376">
            <v>45</v>
          </cell>
          <cell r="E376" t="str">
            <v>AK-3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26199</v>
          </cell>
        </row>
        <row r="377">
          <cell r="A377">
            <v>4911</v>
          </cell>
          <cell r="B377" t="str">
            <v>Raich Martin</v>
          </cell>
          <cell r="C377">
            <v>1992</v>
          </cell>
          <cell r="D377">
            <v>24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AKI</v>
          </cell>
          <cell r="L377" t="str">
            <v>AK Innsbruck</v>
          </cell>
          <cell r="M377" t="str">
            <v>T</v>
          </cell>
          <cell r="N377">
            <v>33827</v>
          </cell>
        </row>
        <row r="378">
          <cell r="A378">
            <v>3906</v>
          </cell>
          <cell r="B378" t="str">
            <v>Scharf Christian</v>
          </cell>
          <cell r="C378">
            <v>1979</v>
          </cell>
          <cell r="D378">
            <v>37</v>
          </cell>
          <cell r="E378" t="str">
            <v>AK-1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29090</v>
          </cell>
        </row>
        <row r="379">
          <cell r="A379">
            <v>4251</v>
          </cell>
          <cell r="B379" t="str">
            <v>Siegl Franz</v>
          </cell>
          <cell r="C379">
            <v>1955</v>
          </cell>
          <cell r="D379">
            <v>61</v>
          </cell>
          <cell r="E379" t="str">
            <v>AK-6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20305</v>
          </cell>
        </row>
        <row r="380">
          <cell r="A380">
            <v>3771</v>
          </cell>
          <cell r="B380" t="str">
            <v>Giacomuzzi Markus</v>
          </cell>
          <cell r="C380">
            <v>1975</v>
          </cell>
          <cell r="D380">
            <v>41</v>
          </cell>
          <cell r="E380" t="str">
            <v>AK-2</v>
          </cell>
          <cell r="F380" t="str">
            <v>M</v>
          </cell>
          <cell r="G380" t="str">
            <v>RUM</v>
          </cell>
          <cell r="H380" t="str">
            <v>KSV Rum</v>
          </cell>
          <cell r="I380" t="str">
            <v>T</v>
          </cell>
          <cell r="J380" t="str">
            <v>I</v>
          </cell>
          <cell r="K380" t="str">
            <v>RUM</v>
          </cell>
          <cell r="L380" t="str">
            <v>KSV Rum</v>
          </cell>
          <cell r="M380" t="str">
            <v>T</v>
          </cell>
          <cell r="N380">
            <v>27731</v>
          </cell>
        </row>
        <row r="381">
          <cell r="A381">
            <v>5010</v>
          </cell>
          <cell r="B381" t="str">
            <v>Haider Stefan</v>
          </cell>
          <cell r="C381">
            <v>1994</v>
          </cell>
          <cell r="D381">
            <v>22</v>
          </cell>
          <cell r="E381" t="str">
            <v>U23</v>
          </cell>
          <cell r="F381" t="str">
            <v>M</v>
          </cell>
          <cell r="G381" t="str">
            <v>RUM</v>
          </cell>
          <cell r="H381" t="str">
            <v>KSV Rum</v>
          </cell>
          <cell r="I381" t="str">
            <v>T</v>
          </cell>
          <cell r="J381" t="str">
            <v>I</v>
          </cell>
          <cell r="K381" t="str">
            <v>RUM</v>
          </cell>
          <cell r="L381" t="str">
            <v>KSV Rum</v>
          </cell>
          <cell r="M381" t="str">
            <v>T</v>
          </cell>
          <cell r="N381">
            <v>34351</v>
          </cell>
        </row>
        <row r="382">
          <cell r="A382">
            <v>4813</v>
          </cell>
          <cell r="B382" t="str">
            <v>Hölbling Mathias</v>
          </cell>
          <cell r="C382">
            <v>1992</v>
          </cell>
          <cell r="D382">
            <v>24</v>
          </cell>
          <cell r="E382" t="str">
            <v>Allg. Klasse</v>
          </cell>
          <cell r="F382" t="str">
            <v>M</v>
          </cell>
          <cell r="G382" t="str">
            <v>RUM</v>
          </cell>
          <cell r="H382" t="str">
            <v>KSV Rum</v>
          </cell>
          <cell r="I382" t="str">
            <v>T</v>
          </cell>
          <cell r="J382" t="str">
            <v>I</v>
          </cell>
          <cell r="K382" t="str">
            <v>RUM</v>
          </cell>
          <cell r="L382" t="str">
            <v>KSV Rum</v>
          </cell>
          <cell r="M382" t="str">
            <v>T</v>
          </cell>
          <cell r="N382">
            <v>33780</v>
          </cell>
        </row>
        <row r="383">
          <cell r="A383">
            <v>5011</v>
          </cell>
          <cell r="B383" t="str">
            <v>Khaschabi Dominik</v>
          </cell>
          <cell r="C383">
            <v>1987</v>
          </cell>
          <cell r="D383">
            <v>29</v>
          </cell>
          <cell r="E383" t="str">
            <v>Allg. Klasse</v>
          </cell>
          <cell r="F383" t="str">
            <v>M</v>
          </cell>
          <cell r="G383" t="str">
            <v>RUM</v>
          </cell>
          <cell r="H383" t="str">
            <v>KSV Rum</v>
          </cell>
          <cell r="I383" t="str">
            <v>T</v>
          </cell>
          <cell r="J383" t="str">
            <v>I</v>
          </cell>
          <cell r="K383" t="str">
            <v>RUM</v>
          </cell>
          <cell r="L383" t="str">
            <v>KSV Rum</v>
          </cell>
          <cell r="M383" t="str">
            <v>T</v>
          </cell>
          <cell r="N383">
            <v>32050</v>
          </cell>
        </row>
        <row r="384">
          <cell r="A384">
            <v>4901</v>
          </cell>
          <cell r="B384" t="str">
            <v>Lamparter Johannes</v>
          </cell>
          <cell r="C384">
            <v>2001</v>
          </cell>
          <cell r="D384">
            <v>15</v>
          </cell>
          <cell r="E384" t="str">
            <v>U15-Jugend B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37203</v>
          </cell>
        </row>
        <row r="385">
          <cell r="A385">
            <v>4791</v>
          </cell>
          <cell r="B385" t="str">
            <v>Maier Samuel</v>
          </cell>
          <cell r="C385">
            <v>1999</v>
          </cell>
          <cell r="D385">
            <v>17</v>
          </cell>
          <cell r="E385" t="str">
            <v>U17-Jugend A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36436</v>
          </cell>
        </row>
        <row r="386">
          <cell r="A386">
            <v>5027</v>
          </cell>
          <cell r="B386" t="str">
            <v>Nathanailidis Alexandros</v>
          </cell>
          <cell r="C386">
            <v>1991</v>
          </cell>
          <cell r="D386">
            <v>25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33557</v>
          </cell>
        </row>
        <row r="387">
          <cell r="A387">
            <v>3783</v>
          </cell>
          <cell r="B387" t="str">
            <v>Plank Wolfgang</v>
          </cell>
          <cell r="C387">
            <v>1978</v>
          </cell>
          <cell r="D387">
            <v>38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28563</v>
          </cell>
        </row>
        <row r="388">
          <cell r="A388">
            <v>4048</v>
          </cell>
          <cell r="B388" t="str">
            <v>Schneider Martin</v>
          </cell>
          <cell r="C388">
            <v>1983</v>
          </cell>
          <cell r="D388">
            <v>33</v>
          </cell>
          <cell r="E388" t="str">
            <v>Allg. Klasse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30516</v>
          </cell>
        </row>
        <row r="389">
          <cell r="A389">
            <v>4540</v>
          </cell>
          <cell r="B389" t="str">
            <v>Schweninger Thomas</v>
          </cell>
          <cell r="C389">
            <v>1994</v>
          </cell>
          <cell r="D389">
            <v>22</v>
          </cell>
          <cell r="E389" t="str">
            <v>U23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34425</v>
          </cell>
        </row>
        <row r="390">
          <cell r="A390">
            <v>3162</v>
          </cell>
          <cell r="B390" t="str">
            <v>Steiner Harald</v>
          </cell>
          <cell r="C390">
            <v>1971</v>
          </cell>
          <cell r="D390">
            <v>45</v>
          </cell>
          <cell r="E390" t="str">
            <v>AK-3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26246</v>
          </cell>
        </row>
        <row r="391">
          <cell r="A391">
            <v>4900</v>
          </cell>
          <cell r="B391" t="str">
            <v>Uran Christoph</v>
          </cell>
          <cell r="C391">
            <v>2001</v>
          </cell>
          <cell r="D391">
            <v>15</v>
          </cell>
          <cell r="E391" t="str">
            <v>U15-Jugend B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36954</v>
          </cell>
        </row>
        <row r="392">
          <cell r="A392">
            <v>2847</v>
          </cell>
          <cell r="B392" t="str">
            <v>Uran Hermann</v>
          </cell>
          <cell r="C392">
            <v>1970</v>
          </cell>
          <cell r="D392">
            <v>46</v>
          </cell>
          <cell r="E392" t="str">
            <v>AK-3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25591</v>
          </cell>
        </row>
        <row r="393">
          <cell r="A393">
            <v>2662</v>
          </cell>
          <cell r="B393" t="str">
            <v>Uran Werner</v>
          </cell>
          <cell r="C393">
            <v>1968</v>
          </cell>
          <cell r="D393">
            <v>48</v>
          </cell>
          <cell r="E393" t="str">
            <v>AK-3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24987</v>
          </cell>
        </row>
        <row r="394">
          <cell r="A394">
            <v>4722</v>
          </cell>
          <cell r="B394" t="str">
            <v>Walkam Lukas</v>
          </cell>
          <cell r="C394">
            <v>1998</v>
          </cell>
          <cell r="D394">
            <v>18</v>
          </cell>
          <cell r="E394" t="str">
            <v>U20-Junioren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35877</v>
          </cell>
        </row>
        <row r="395">
          <cell r="A395">
            <v>2917</v>
          </cell>
          <cell r="B395" t="str">
            <v>Bogensberger Edmund</v>
          </cell>
          <cell r="C395">
            <v>1955</v>
          </cell>
          <cell r="D395">
            <v>61</v>
          </cell>
          <cell r="E395" t="str">
            <v>AK-6</v>
          </cell>
          <cell r="F395" t="str">
            <v>M</v>
          </cell>
          <cell r="G395" t="str">
            <v>DOR</v>
          </cell>
          <cell r="H395" t="str">
            <v>USC Dornbirn</v>
          </cell>
          <cell r="I395" t="str">
            <v>V</v>
          </cell>
          <cell r="J395" t="str">
            <v>I</v>
          </cell>
          <cell r="K395" t="str">
            <v>DOR</v>
          </cell>
          <cell r="L395" t="str">
            <v>USC Dornbirn</v>
          </cell>
          <cell r="M395" t="str">
            <v>V</v>
          </cell>
          <cell r="N395">
            <v>20122</v>
          </cell>
        </row>
        <row r="396">
          <cell r="A396">
            <v>5004</v>
          </cell>
          <cell r="B396" t="str">
            <v>Burtscher Tobias</v>
          </cell>
          <cell r="C396">
            <v>1991</v>
          </cell>
          <cell r="D396">
            <v>25</v>
          </cell>
          <cell r="E396" t="str">
            <v>Allg. Klasse</v>
          </cell>
          <cell r="F396" t="str">
            <v>M</v>
          </cell>
          <cell r="G396" t="str">
            <v>DOR</v>
          </cell>
          <cell r="H396" t="str">
            <v>USC Dornbirn</v>
          </cell>
          <cell r="I396" t="str">
            <v>V</v>
          </cell>
          <cell r="J396" t="str">
            <v>I</v>
          </cell>
          <cell r="K396" t="str">
            <v>DOR</v>
          </cell>
          <cell r="L396" t="str">
            <v>USC Dornbirn</v>
          </cell>
          <cell r="M396" t="str">
            <v>V</v>
          </cell>
          <cell r="N396">
            <v>33577</v>
          </cell>
        </row>
        <row r="397">
          <cell r="A397">
            <v>4907</v>
          </cell>
          <cell r="B397" t="str">
            <v>Hackspiel Maximilian</v>
          </cell>
          <cell r="C397">
            <v>1975</v>
          </cell>
          <cell r="D397">
            <v>41</v>
          </cell>
          <cell r="E397" t="str">
            <v>AK-2</v>
          </cell>
          <cell r="F397" t="str">
            <v>M</v>
          </cell>
          <cell r="G397" t="str">
            <v>DOR</v>
          </cell>
          <cell r="H397" t="str">
            <v>USC Dornbirn</v>
          </cell>
          <cell r="I397" t="str">
            <v>V</v>
          </cell>
          <cell r="J397" t="str">
            <v>I</v>
          </cell>
          <cell r="K397" t="str">
            <v>DOR</v>
          </cell>
          <cell r="L397" t="str">
            <v>USC Dornbirn</v>
          </cell>
          <cell r="M397" t="str">
            <v>V</v>
          </cell>
          <cell r="N397">
            <v>27548</v>
          </cell>
        </row>
        <row r="398">
          <cell r="A398">
            <v>4661</v>
          </cell>
          <cell r="B398" t="str">
            <v>Kohler Lucas</v>
          </cell>
          <cell r="C398">
            <v>1989</v>
          </cell>
          <cell r="D398">
            <v>27</v>
          </cell>
          <cell r="E398" t="str">
            <v>Allg. Klasse</v>
          </cell>
          <cell r="F398" t="str">
            <v>M</v>
          </cell>
          <cell r="G398" t="str">
            <v>DOR</v>
          </cell>
          <cell r="H398" t="str">
            <v>USC Dornbirn</v>
          </cell>
          <cell r="I398" t="str">
            <v>V</v>
          </cell>
          <cell r="J398" t="str">
            <v>I</v>
          </cell>
          <cell r="K398" t="str">
            <v>DOR</v>
          </cell>
          <cell r="L398" t="str">
            <v>USC Dornbirn</v>
          </cell>
          <cell r="M398" t="str">
            <v>V</v>
          </cell>
          <cell r="N398">
            <v>32679</v>
          </cell>
        </row>
        <row r="399">
          <cell r="A399">
            <v>632</v>
          </cell>
          <cell r="B399" t="str">
            <v>Pleßnitzer Günter</v>
          </cell>
          <cell r="C399">
            <v>1955</v>
          </cell>
          <cell r="D399">
            <v>61</v>
          </cell>
          <cell r="E399" t="str">
            <v>AK-6</v>
          </cell>
          <cell r="F399" t="str">
            <v>M</v>
          </cell>
          <cell r="G399" t="str">
            <v>DOR</v>
          </cell>
          <cell r="H399" t="str">
            <v>USC Dornbirn</v>
          </cell>
          <cell r="I399" t="str">
            <v>V</v>
          </cell>
          <cell r="J399" t="str">
            <v>I</v>
          </cell>
          <cell r="K399" t="str">
            <v>DOR</v>
          </cell>
          <cell r="L399" t="str">
            <v>USC Dornbirn</v>
          </cell>
          <cell r="M399" t="str">
            <v>V</v>
          </cell>
          <cell r="N399">
            <v>20304</v>
          </cell>
        </row>
        <row r="400">
          <cell r="A400">
            <v>3619</v>
          </cell>
          <cell r="B400" t="str">
            <v>Ulmer Thomas</v>
          </cell>
          <cell r="C400">
            <v>1975</v>
          </cell>
          <cell r="D400">
            <v>41</v>
          </cell>
          <cell r="E400" t="str">
            <v>AK-2</v>
          </cell>
          <cell r="F400" t="str">
            <v>M</v>
          </cell>
          <cell r="G400" t="str">
            <v>DOR</v>
          </cell>
          <cell r="H400" t="str">
            <v>USC Dornbirn</v>
          </cell>
          <cell r="I400" t="str">
            <v>V</v>
          </cell>
          <cell r="J400" t="str">
            <v>I</v>
          </cell>
          <cell r="K400" t="str">
            <v>DOR</v>
          </cell>
          <cell r="L400" t="str">
            <v>USC Dornbirn</v>
          </cell>
          <cell r="M400" t="str">
            <v>V</v>
          </cell>
          <cell r="N400">
            <v>27741</v>
          </cell>
        </row>
        <row r="401">
          <cell r="A401">
            <v>636</v>
          </cell>
          <cell r="B401" t="str">
            <v>Ulmer Wolfgang</v>
          </cell>
          <cell r="C401">
            <v>1959</v>
          </cell>
          <cell r="D401">
            <v>57</v>
          </cell>
          <cell r="E401" t="str">
            <v>AK-5</v>
          </cell>
          <cell r="F401" t="str">
            <v>M</v>
          </cell>
          <cell r="G401" t="str">
            <v>DOR</v>
          </cell>
          <cell r="H401" t="str">
            <v>USC Dornbirn</v>
          </cell>
          <cell r="I401" t="str">
            <v>V</v>
          </cell>
          <cell r="J401" t="str">
            <v>I</v>
          </cell>
          <cell r="K401" t="str">
            <v>DOR</v>
          </cell>
          <cell r="L401" t="str">
            <v>USC Dornbirn</v>
          </cell>
          <cell r="M401" t="str">
            <v>V</v>
          </cell>
          <cell r="N401">
            <v>21807</v>
          </cell>
        </row>
        <row r="402">
          <cell r="A402">
            <v>4511</v>
          </cell>
          <cell r="B402" t="str">
            <v>Viduka Julio</v>
          </cell>
          <cell r="C402">
            <v>1993</v>
          </cell>
          <cell r="D402">
            <v>23</v>
          </cell>
          <cell r="E402" t="str">
            <v>U23</v>
          </cell>
          <cell r="F402" t="str">
            <v>M</v>
          </cell>
          <cell r="G402" t="str">
            <v>DOR</v>
          </cell>
          <cell r="H402" t="str">
            <v>USC Dornbirn</v>
          </cell>
          <cell r="I402" t="str">
            <v>V</v>
          </cell>
          <cell r="J402" t="str">
            <v>I</v>
          </cell>
          <cell r="K402" t="str">
            <v>DOR</v>
          </cell>
          <cell r="L402" t="str">
            <v>USC Dornbirn</v>
          </cell>
          <cell r="M402" t="str">
            <v>V</v>
          </cell>
          <cell r="N402">
            <v>34290</v>
          </cell>
        </row>
        <row r="403">
          <cell r="A403">
            <v>5024</v>
          </cell>
          <cell r="B403" t="str">
            <v>Türtscher Sarah</v>
          </cell>
          <cell r="C403">
            <v>1989</v>
          </cell>
          <cell r="D403">
            <v>27</v>
          </cell>
          <cell r="E403" t="str">
            <v>Allg. Klasse</v>
          </cell>
          <cell r="F403" t="str">
            <v>W</v>
          </cell>
          <cell r="G403" t="str">
            <v>LCFP</v>
          </cell>
          <cell r="H403" t="str">
            <v>LCFP Weightlifting</v>
          </cell>
          <cell r="I403" t="str">
            <v>V</v>
          </cell>
          <cell r="J403" t="str">
            <v>I</v>
          </cell>
          <cell r="K403" t="str">
            <v>LCFP</v>
          </cell>
          <cell r="L403" t="str">
            <v>LCFP Weightlifting</v>
          </cell>
          <cell r="M403" t="str">
            <v>V</v>
          </cell>
          <cell r="N403">
            <v>32594</v>
          </cell>
        </row>
        <row r="404">
          <cell r="B404" t="str">
            <v>WIEN</v>
          </cell>
        </row>
        <row r="405">
          <cell r="A405">
            <v>4829</v>
          </cell>
          <cell r="B405" t="str">
            <v>Bayer Xandro</v>
          </cell>
          <cell r="C405">
            <v>1986</v>
          </cell>
          <cell r="D405">
            <v>30</v>
          </cell>
          <cell r="E405" t="str">
            <v>Allg. Klasse</v>
          </cell>
          <cell r="F405" t="str">
            <v>M</v>
          </cell>
          <cell r="G405" t="str">
            <v>EIW</v>
          </cell>
          <cell r="H405" t="str">
            <v>KSK Eiche Wien Ottakring</v>
          </cell>
          <cell r="I405" t="str">
            <v>W</v>
          </cell>
          <cell r="J405" t="str">
            <v>I</v>
          </cell>
          <cell r="K405" t="str">
            <v>EIW</v>
          </cell>
          <cell r="L405" t="str">
            <v>KSK Eiche Wien Ottakring</v>
          </cell>
          <cell r="M405" t="str">
            <v>W</v>
          </cell>
          <cell r="N405">
            <v>31730</v>
          </cell>
        </row>
        <row r="406">
          <cell r="A406">
            <v>4710</v>
          </cell>
          <cell r="B406" t="str">
            <v>Buchalla Andreas</v>
          </cell>
          <cell r="C406">
            <v>1988</v>
          </cell>
          <cell r="D406">
            <v>28</v>
          </cell>
          <cell r="E406" t="str">
            <v>Allg. Klasse</v>
          </cell>
          <cell r="F406" t="str">
            <v>M</v>
          </cell>
          <cell r="G406" t="str">
            <v>IST</v>
          </cell>
          <cell r="H406" t="str">
            <v>Intelligent Strength</v>
          </cell>
          <cell r="I406" t="str">
            <v>W</v>
          </cell>
          <cell r="J406" t="str">
            <v>I</v>
          </cell>
          <cell r="K406" t="str">
            <v>EIW</v>
          </cell>
          <cell r="L406" t="str">
            <v>Eiche Wien Ottakring</v>
          </cell>
          <cell r="M406" t="str">
            <v>W</v>
          </cell>
          <cell r="N406">
            <v>32306</v>
          </cell>
        </row>
        <row r="407">
          <cell r="A407">
            <v>5013</v>
          </cell>
          <cell r="B407" t="str">
            <v>Daroczi Anca-Mina</v>
          </cell>
          <cell r="C407">
            <v>1989</v>
          </cell>
          <cell r="D407">
            <v>27</v>
          </cell>
          <cell r="E407" t="str">
            <v>Allg. Klasse</v>
          </cell>
          <cell r="F407" t="str">
            <v>W</v>
          </cell>
          <cell r="G407" t="str">
            <v>EIW</v>
          </cell>
          <cell r="H407" t="str">
            <v>KSK Eiche Wien Ottakring</v>
          </cell>
          <cell r="I407" t="str">
            <v>W</v>
          </cell>
          <cell r="J407" t="str">
            <v>I</v>
          </cell>
          <cell r="K407" t="str">
            <v>EIW</v>
          </cell>
          <cell r="L407" t="str">
            <v>KSK Eiche Wien Ottakring</v>
          </cell>
          <cell r="M407" t="str">
            <v>W</v>
          </cell>
          <cell r="N407">
            <v>32645</v>
          </cell>
        </row>
        <row r="408">
          <cell r="A408">
            <v>4571</v>
          </cell>
          <cell r="B408" t="str">
            <v>De Buigne Daniel, Bakk</v>
          </cell>
          <cell r="C408">
            <v>1983</v>
          </cell>
          <cell r="D408">
            <v>33</v>
          </cell>
          <cell r="E408" t="str">
            <v>Allg. Klasse</v>
          </cell>
          <cell r="F408" t="str">
            <v>M</v>
          </cell>
          <cell r="G408" t="str">
            <v>EIW</v>
          </cell>
          <cell r="H408" t="str">
            <v>KSK Eiche Wien Ottakring</v>
          </cell>
          <cell r="I408" t="str">
            <v>W</v>
          </cell>
          <cell r="J408" t="str">
            <v>I</v>
          </cell>
          <cell r="K408" t="str">
            <v>EIW</v>
          </cell>
          <cell r="L408" t="str">
            <v>KSK Eiche Wien Ottakring</v>
          </cell>
          <cell r="M408" t="str">
            <v>W</v>
          </cell>
          <cell r="N408">
            <v>30391</v>
          </cell>
        </row>
        <row r="409">
          <cell r="A409">
            <v>4643</v>
          </cell>
          <cell r="B409" t="str">
            <v>Degwerth Andreas, DI</v>
          </cell>
          <cell r="C409">
            <v>1970</v>
          </cell>
          <cell r="D409">
            <v>46</v>
          </cell>
          <cell r="E409" t="str">
            <v>AK-3</v>
          </cell>
          <cell r="F409" t="str">
            <v>M</v>
          </cell>
          <cell r="G409" t="str">
            <v>EIW</v>
          </cell>
          <cell r="H409" t="str">
            <v>KSK Eiche Wien Ottakring</v>
          </cell>
          <cell r="I409" t="str">
            <v>W</v>
          </cell>
          <cell r="J409" t="str">
            <v>I</v>
          </cell>
          <cell r="K409" t="str">
            <v>EIW</v>
          </cell>
          <cell r="L409" t="str">
            <v>KSK Eiche Wien Ottakring</v>
          </cell>
          <cell r="M409" t="str">
            <v>W</v>
          </cell>
          <cell r="N409">
            <v>25753</v>
          </cell>
        </row>
        <row r="410">
          <cell r="A410">
            <v>3853</v>
          </cell>
          <cell r="B410" t="str">
            <v>Gössl Herbert</v>
          </cell>
          <cell r="C410">
            <v>1976</v>
          </cell>
          <cell r="D410">
            <v>40</v>
          </cell>
          <cell r="E410" t="str">
            <v>AK-2</v>
          </cell>
          <cell r="F410" t="str">
            <v>M</v>
          </cell>
          <cell r="G410" t="str">
            <v>EIW</v>
          </cell>
          <cell r="H410" t="str">
            <v>KSK Eiche Wien Ottakring</v>
          </cell>
          <cell r="I410" t="str">
            <v>W</v>
          </cell>
          <cell r="J410" t="str">
            <v>I</v>
          </cell>
          <cell r="K410" t="str">
            <v>EIW</v>
          </cell>
          <cell r="L410" t="str">
            <v>KSK Eiche Wien Ottakring</v>
          </cell>
          <cell r="M410" t="str">
            <v>W</v>
          </cell>
          <cell r="N410">
            <v>28123</v>
          </cell>
        </row>
        <row r="411">
          <cell r="A411">
            <v>4801</v>
          </cell>
          <cell r="B411" t="str">
            <v>Hayek Matthias</v>
          </cell>
          <cell r="C411">
            <v>1992</v>
          </cell>
          <cell r="D411">
            <v>24</v>
          </cell>
          <cell r="E411" t="str">
            <v>Allg. Klasse</v>
          </cell>
          <cell r="F411" t="str">
            <v>M</v>
          </cell>
          <cell r="G411" t="str">
            <v>EIW</v>
          </cell>
          <cell r="H411" t="str">
            <v>KSK Eiche Wien Ottakring</v>
          </cell>
          <cell r="I411" t="str">
            <v>W</v>
          </cell>
          <cell r="J411" t="str">
            <v>I</v>
          </cell>
          <cell r="K411" t="str">
            <v>EIW</v>
          </cell>
          <cell r="L411" t="str">
            <v>KSK Eiche Wien Ottakring</v>
          </cell>
          <cell r="M411" t="str">
            <v>W</v>
          </cell>
          <cell r="N411">
            <v>33774</v>
          </cell>
        </row>
        <row r="412">
          <cell r="A412">
            <v>3865</v>
          </cell>
          <cell r="B412" t="str">
            <v>Hoda Hans</v>
          </cell>
          <cell r="C412">
            <v>1976</v>
          </cell>
          <cell r="D412">
            <v>40</v>
          </cell>
          <cell r="E412" t="str">
            <v>AK-2</v>
          </cell>
          <cell r="F412" t="str">
            <v>M</v>
          </cell>
          <cell r="G412" t="str">
            <v>EIW</v>
          </cell>
          <cell r="H412" t="str">
            <v>KSK 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KSK Eiche Wien Ottakring</v>
          </cell>
          <cell r="M412" t="str">
            <v>W</v>
          </cell>
          <cell r="N412">
            <v>27763</v>
          </cell>
        </row>
        <row r="413">
          <cell r="A413">
            <v>4934</v>
          </cell>
          <cell r="B413" t="str">
            <v>Kanzian Klemens</v>
          </cell>
          <cell r="C413">
            <v>1987</v>
          </cell>
          <cell r="D413">
            <v>29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KSK 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KSK Eiche Wien Ottakring</v>
          </cell>
          <cell r="M413" t="str">
            <v>W</v>
          </cell>
          <cell r="N413">
            <v>32121</v>
          </cell>
        </row>
        <row r="414">
          <cell r="A414">
            <v>4930</v>
          </cell>
          <cell r="B414" t="str">
            <v>Kousek Elisabeth</v>
          </cell>
          <cell r="C414">
            <v>1991</v>
          </cell>
          <cell r="D414">
            <v>25</v>
          </cell>
          <cell r="E414" t="str">
            <v>Allg. Klasse</v>
          </cell>
          <cell r="F414" t="str">
            <v>W</v>
          </cell>
          <cell r="G414" t="str">
            <v>EIW</v>
          </cell>
          <cell r="H414" t="str">
            <v>KSK 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KSK Eiche Wien Ottakring</v>
          </cell>
          <cell r="M414" t="str">
            <v>W</v>
          </cell>
          <cell r="N414">
            <v>33554</v>
          </cell>
        </row>
        <row r="415">
          <cell r="A415">
            <v>4967</v>
          </cell>
          <cell r="B415" t="str">
            <v>Plettenberg Livia, Mag.</v>
          </cell>
          <cell r="C415">
            <v>1988</v>
          </cell>
          <cell r="D415">
            <v>28</v>
          </cell>
          <cell r="E415" t="str">
            <v>Allg. Klasse</v>
          </cell>
          <cell r="F415" t="str">
            <v>W</v>
          </cell>
          <cell r="G415" t="str">
            <v>EIW</v>
          </cell>
          <cell r="H415" t="str">
            <v>KSK 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KSK Eiche Wien Ottakring</v>
          </cell>
          <cell r="M415" t="str">
            <v>W</v>
          </cell>
          <cell r="N415">
            <v>32308</v>
          </cell>
        </row>
        <row r="416">
          <cell r="A416">
            <v>5026</v>
          </cell>
          <cell r="B416" t="str">
            <v>Reis Bernd</v>
          </cell>
          <cell r="C416">
            <v>1988</v>
          </cell>
          <cell r="D416">
            <v>28</v>
          </cell>
          <cell r="E416" t="str">
            <v>Allg. Klasse</v>
          </cell>
          <cell r="F416" t="str">
            <v>M</v>
          </cell>
          <cell r="G416" t="str">
            <v>EIW</v>
          </cell>
          <cell r="H416" t="str">
            <v>KSK 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KSK Eiche Wien Ottakring</v>
          </cell>
          <cell r="M416" t="str">
            <v>W</v>
          </cell>
          <cell r="N416">
            <v>32244</v>
          </cell>
        </row>
        <row r="417">
          <cell r="A417">
            <v>4830</v>
          </cell>
          <cell r="B417" t="str">
            <v>Rojas Tobias</v>
          </cell>
          <cell r="C417">
            <v>1988</v>
          </cell>
          <cell r="D417">
            <v>28</v>
          </cell>
          <cell r="E417" t="str">
            <v>Allg. Klasse</v>
          </cell>
          <cell r="F417" t="str">
            <v>M</v>
          </cell>
          <cell r="G417" t="str">
            <v>EIW</v>
          </cell>
          <cell r="H417" t="str">
            <v>KSK 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KSK Eiche Wien Ottakring</v>
          </cell>
          <cell r="M417" t="str">
            <v>W</v>
          </cell>
          <cell r="N417">
            <v>32429</v>
          </cell>
        </row>
        <row r="418">
          <cell r="A418">
            <v>4798</v>
          </cell>
          <cell r="B418" t="str">
            <v>Schallerl Stefan</v>
          </cell>
          <cell r="C418">
            <v>1981</v>
          </cell>
          <cell r="D418">
            <v>35</v>
          </cell>
          <cell r="E418" t="str">
            <v>AK-1</v>
          </cell>
          <cell r="F418" t="str">
            <v>M</v>
          </cell>
          <cell r="G418" t="str">
            <v>EIW</v>
          </cell>
          <cell r="H418" t="str">
            <v>KSK 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KSK Eiche Wien Ottakring</v>
          </cell>
          <cell r="M418" t="str">
            <v>W</v>
          </cell>
          <cell r="N418">
            <v>29805</v>
          </cell>
        </row>
        <row r="419">
          <cell r="A419">
            <v>4448</v>
          </cell>
          <cell r="B419" t="str">
            <v>Schimek Marcel</v>
          </cell>
          <cell r="C419">
            <v>1991</v>
          </cell>
          <cell r="D419">
            <v>25</v>
          </cell>
          <cell r="E419" t="str">
            <v>Allg. Klasse</v>
          </cell>
          <cell r="F419" t="str">
            <v>M</v>
          </cell>
          <cell r="G419" t="str">
            <v>EIW</v>
          </cell>
          <cell r="H419" t="str">
            <v>KSK Eiche Wien Ottakring</v>
          </cell>
          <cell r="I419" t="str">
            <v>W</v>
          </cell>
          <cell r="J419" t="str">
            <v>I</v>
          </cell>
          <cell r="K419" t="str">
            <v>GOL</v>
          </cell>
          <cell r="L419" t="str">
            <v>FAK Goliath</v>
          </cell>
          <cell r="M419" t="str">
            <v>W</v>
          </cell>
          <cell r="N419">
            <v>33342</v>
          </cell>
        </row>
        <row r="420">
          <cell r="A420">
            <v>2153</v>
          </cell>
          <cell r="B420" t="str">
            <v>Schinhan Roman</v>
          </cell>
          <cell r="C420">
            <v>1964</v>
          </cell>
          <cell r="D420">
            <v>52</v>
          </cell>
          <cell r="E420" t="str">
            <v>AK-4</v>
          </cell>
          <cell r="F420" t="str">
            <v>M</v>
          </cell>
          <cell r="G420" t="str">
            <v>EIW</v>
          </cell>
          <cell r="H420" t="str">
            <v>KSK Eiche Wien Ottakring</v>
          </cell>
          <cell r="I420" t="str">
            <v>W</v>
          </cell>
          <cell r="J420" t="str">
            <v>I</v>
          </cell>
          <cell r="K420" t="str">
            <v>EIW</v>
          </cell>
          <cell r="L420" t="str">
            <v>KSK Eiche Wien Ottakring</v>
          </cell>
          <cell r="M420" t="str">
            <v>W</v>
          </cell>
          <cell r="N420">
            <v>23544</v>
          </cell>
        </row>
        <row r="421">
          <cell r="A421">
            <v>4804</v>
          </cell>
          <cell r="B421" t="str">
            <v>Schumi Thomas</v>
          </cell>
          <cell r="C421">
            <v>1990</v>
          </cell>
          <cell r="D421">
            <v>26</v>
          </cell>
          <cell r="E421" t="str">
            <v>Allg. Klasse</v>
          </cell>
          <cell r="F421" t="str">
            <v>M</v>
          </cell>
          <cell r="G421" t="str">
            <v>EIW</v>
          </cell>
          <cell r="H421" t="str">
            <v>KSK Eiche Wien Ottakring</v>
          </cell>
          <cell r="I421" t="str">
            <v>W</v>
          </cell>
          <cell r="J421" t="str">
            <v>I</v>
          </cell>
          <cell r="K421" t="str">
            <v>EIW</v>
          </cell>
          <cell r="L421" t="str">
            <v>KSK Eiche Wien Ottakring</v>
          </cell>
          <cell r="M421" t="str">
            <v>W</v>
          </cell>
          <cell r="N421">
            <v>33124</v>
          </cell>
        </row>
        <row r="422">
          <cell r="A422">
            <v>5014</v>
          </cell>
          <cell r="B422" t="str">
            <v>Seica Ileana</v>
          </cell>
          <cell r="C422">
            <v>1995</v>
          </cell>
          <cell r="D422">
            <v>21</v>
          </cell>
          <cell r="E422" t="str">
            <v>U23</v>
          </cell>
          <cell r="F422" t="str">
            <v>W</v>
          </cell>
          <cell r="G422" t="str">
            <v>EIW</v>
          </cell>
          <cell r="H422" t="str">
            <v>KSK Eiche Wien Ottakring</v>
          </cell>
          <cell r="I422" t="str">
            <v>W</v>
          </cell>
          <cell r="J422" t="str">
            <v>I</v>
          </cell>
          <cell r="K422" t="str">
            <v>EIW</v>
          </cell>
          <cell r="L422" t="str">
            <v>KSK Eiche Wien Ottakring</v>
          </cell>
          <cell r="M422" t="str">
            <v>W</v>
          </cell>
          <cell r="N422">
            <v>34901</v>
          </cell>
        </row>
        <row r="423">
          <cell r="A423">
            <v>4663</v>
          </cell>
          <cell r="B423" t="str">
            <v>Shen Lefei</v>
          </cell>
          <cell r="C423">
            <v>1987</v>
          </cell>
          <cell r="D423">
            <v>29</v>
          </cell>
          <cell r="E423" t="str">
            <v>Allg. Klasse</v>
          </cell>
          <cell r="F423" t="str">
            <v>M</v>
          </cell>
          <cell r="G423" t="str">
            <v>EIW</v>
          </cell>
          <cell r="H423" t="str">
            <v>KSK Eiche Wien Ottakring</v>
          </cell>
          <cell r="I423" t="str">
            <v>W</v>
          </cell>
          <cell r="J423" t="str">
            <v>I</v>
          </cell>
          <cell r="K423" t="str">
            <v>EIW</v>
          </cell>
          <cell r="L423" t="str">
            <v>KSK Eiche Wien Ottakring</v>
          </cell>
          <cell r="M423" t="str">
            <v>W</v>
          </cell>
          <cell r="N423">
            <v>32045</v>
          </cell>
        </row>
        <row r="424">
          <cell r="A424">
            <v>4648</v>
          </cell>
          <cell r="B424" t="str">
            <v>Steger Klaus</v>
          </cell>
          <cell r="C424">
            <v>1991</v>
          </cell>
          <cell r="D424">
            <v>25</v>
          </cell>
          <cell r="E424" t="str">
            <v>Allg. Klasse</v>
          </cell>
          <cell r="F424" t="str">
            <v>M</v>
          </cell>
          <cell r="G424" t="str">
            <v>EIW</v>
          </cell>
          <cell r="H424" t="str">
            <v>KSK Eiche Wien Ottakring</v>
          </cell>
          <cell r="I424" t="str">
            <v>W</v>
          </cell>
          <cell r="J424" t="str">
            <v>I</v>
          </cell>
          <cell r="K424" t="str">
            <v>EIW</v>
          </cell>
          <cell r="L424" t="str">
            <v>KSK Eiche Wien Ottakring</v>
          </cell>
          <cell r="M424" t="str">
            <v>W</v>
          </cell>
          <cell r="N424">
            <v>33311</v>
          </cell>
        </row>
        <row r="425">
          <cell r="A425">
            <v>4856</v>
          </cell>
          <cell r="B425" t="str">
            <v>Steger Tobias</v>
          </cell>
          <cell r="C425">
            <v>1999</v>
          </cell>
          <cell r="D425">
            <v>17</v>
          </cell>
          <cell r="E425" t="str">
            <v>U17-Jugend A</v>
          </cell>
          <cell r="F425" t="str">
            <v>M</v>
          </cell>
          <cell r="G425" t="str">
            <v>EIW</v>
          </cell>
          <cell r="H425" t="str">
            <v>KSK Eiche Wien Ottakring</v>
          </cell>
          <cell r="I425" t="str">
            <v>W</v>
          </cell>
          <cell r="J425" t="str">
            <v>I</v>
          </cell>
          <cell r="K425" t="str">
            <v>EIW</v>
          </cell>
          <cell r="L425" t="str">
            <v>KSK Eiche Wien Ottakring</v>
          </cell>
          <cell r="M425" t="str">
            <v>W</v>
          </cell>
          <cell r="N425">
            <v>36490</v>
          </cell>
        </row>
        <row r="426">
          <cell r="A426">
            <v>4998</v>
          </cell>
          <cell r="B426" t="str">
            <v>Ströck Lukas</v>
          </cell>
          <cell r="C426">
            <v>1989</v>
          </cell>
          <cell r="D426">
            <v>27</v>
          </cell>
          <cell r="E426" t="str">
            <v>Allg. Klasse</v>
          </cell>
          <cell r="F426" t="str">
            <v>M</v>
          </cell>
          <cell r="G426" t="str">
            <v>EIW</v>
          </cell>
          <cell r="H426" t="str">
            <v>KSK Eiche Wien Ottakring</v>
          </cell>
          <cell r="I426" t="str">
            <v>W</v>
          </cell>
          <cell r="J426" t="str">
            <v>I</v>
          </cell>
          <cell r="K426" t="str">
            <v>EIW</v>
          </cell>
          <cell r="L426" t="str">
            <v>KSK Eiche Wien Ottakring</v>
          </cell>
          <cell r="M426" t="str">
            <v>W</v>
          </cell>
          <cell r="N426">
            <v>32562</v>
          </cell>
        </row>
        <row r="427">
          <cell r="A427">
            <v>4749</v>
          </cell>
          <cell r="B427" t="str">
            <v>Dietachmayr Malin</v>
          </cell>
          <cell r="C427">
            <v>1991</v>
          </cell>
          <cell r="D427">
            <v>25</v>
          </cell>
          <cell r="E427" t="str">
            <v>Allg. Klasse</v>
          </cell>
          <cell r="F427" t="str">
            <v>W</v>
          </cell>
          <cell r="G427" t="str">
            <v>LEO</v>
          </cell>
          <cell r="H427" t="str">
            <v>AK Leopoldau</v>
          </cell>
          <cell r="I427" t="str">
            <v>W</v>
          </cell>
          <cell r="J427" t="str">
            <v>I</v>
          </cell>
          <cell r="K427" t="str">
            <v>LEO</v>
          </cell>
          <cell r="L427" t="str">
            <v>AK Leopoldau</v>
          </cell>
          <cell r="M427" t="str">
            <v>W</v>
          </cell>
          <cell r="N427">
            <v>33478</v>
          </cell>
        </row>
        <row r="428">
          <cell r="A428">
            <v>4871</v>
          </cell>
          <cell r="B428" t="str">
            <v>Gross Thomas</v>
          </cell>
          <cell r="C428">
            <v>1984</v>
          </cell>
          <cell r="D428">
            <v>32</v>
          </cell>
          <cell r="E428" t="str">
            <v>Allg. Klasse</v>
          </cell>
          <cell r="F428" t="str">
            <v>M</v>
          </cell>
          <cell r="G428" t="str">
            <v>LEO</v>
          </cell>
          <cell r="H428" t="str">
            <v>AK Leopoldau</v>
          </cell>
          <cell r="I428" t="str">
            <v>W</v>
          </cell>
          <cell r="J428" t="str">
            <v>I</v>
          </cell>
          <cell r="K428" t="str">
            <v>LEO</v>
          </cell>
          <cell r="L428" t="str">
            <v>AK Leopoldau</v>
          </cell>
          <cell r="M428" t="str">
            <v>W</v>
          </cell>
          <cell r="N428">
            <v>30833</v>
          </cell>
        </row>
        <row r="429">
          <cell r="A429">
            <v>4131</v>
          </cell>
          <cell r="B429" t="str">
            <v>Nussgraber Jürgen</v>
          </cell>
          <cell r="C429">
            <v>1986</v>
          </cell>
          <cell r="D429">
            <v>30</v>
          </cell>
          <cell r="E429" t="str">
            <v>Allg. Klasse</v>
          </cell>
          <cell r="F429" t="str">
            <v>M</v>
          </cell>
          <cell r="G429" t="str">
            <v>LEO</v>
          </cell>
          <cell r="H429" t="str">
            <v>AK Leopoldau</v>
          </cell>
          <cell r="I429" t="str">
            <v>W</v>
          </cell>
          <cell r="J429" t="str">
            <v>I</v>
          </cell>
          <cell r="K429" t="str">
            <v>LEO</v>
          </cell>
          <cell r="L429" t="str">
            <v>AK Leopoldau</v>
          </cell>
          <cell r="M429" t="str">
            <v>W</v>
          </cell>
          <cell r="N429">
            <v>31695</v>
          </cell>
        </row>
        <row r="430">
          <cell r="A430">
            <v>4748</v>
          </cell>
          <cell r="B430" t="str">
            <v>Prucher Lena, MMag.</v>
          </cell>
          <cell r="C430">
            <v>1984</v>
          </cell>
          <cell r="D430">
            <v>32</v>
          </cell>
          <cell r="E430" t="str">
            <v>Allg. Klasse</v>
          </cell>
          <cell r="F430" t="str">
            <v>W</v>
          </cell>
          <cell r="G430" t="str">
            <v>LEO</v>
          </cell>
          <cell r="H430" t="str">
            <v>AK Leopoldau</v>
          </cell>
          <cell r="I430" t="str">
            <v>W</v>
          </cell>
          <cell r="J430" t="str">
            <v>I</v>
          </cell>
          <cell r="K430" t="str">
            <v>LEO</v>
          </cell>
          <cell r="L430" t="str">
            <v>AK Leopoldau</v>
          </cell>
          <cell r="M430" t="str">
            <v>W</v>
          </cell>
          <cell r="N430">
            <v>30897</v>
          </cell>
        </row>
        <row r="431">
          <cell r="A431">
            <v>4385</v>
          </cell>
          <cell r="B431" t="str">
            <v>Schadler Ludwig jun</v>
          </cell>
          <cell r="C431">
            <v>1991</v>
          </cell>
          <cell r="D431">
            <v>25</v>
          </cell>
          <cell r="E431" t="str">
            <v>Allg. Klasse</v>
          </cell>
          <cell r="F431" t="str">
            <v>M</v>
          </cell>
          <cell r="G431" t="str">
            <v>LEO</v>
          </cell>
          <cell r="H431" t="str">
            <v>AK Leopoldau</v>
          </cell>
          <cell r="I431" t="str">
            <v>W</v>
          </cell>
          <cell r="J431" t="str">
            <v>I</v>
          </cell>
          <cell r="K431" t="str">
            <v>LEO</v>
          </cell>
          <cell r="L431" t="str">
            <v>AK Leopoldau</v>
          </cell>
          <cell r="M431" t="str">
            <v>W</v>
          </cell>
          <cell r="N431">
            <v>33578</v>
          </cell>
        </row>
        <row r="432">
          <cell r="A432">
            <v>2717</v>
          </cell>
          <cell r="B432" t="str">
            <v>Schadler Ludwig</v>
          </cell>
          <cell r="C432">
            <v>1960</v>
          </cell>
          <cell r="D432">
            <v>56</v>
          </cell>
          <cell r="E432" t="str">
            <v>AK-5</v>
          </cell>
          <cell r="F432" t="str">
            <v>M</v>
          </cell>
          <cell r="G432" t="str">
            <v>LEO</v>
          </cell>
          <cell r="H432" t="str">
            <v>AK Leopoldau</v>
          </cell>
          <cell r="I432" t="str">
            <v>W</v>
          </cell>
          <cell r="J432" t="str">
            <v>I</v>
          </cell>
          <cell r="K432" t="str">
            <v>LEO</v>
          </cell>
          <cell r="L432" t="str">
            <v>AK Leopoldau</v>
          </cell>
          <cell r="M432" t="str">
            <v>W</v>
          </cell>
          <cell r="N432">
            <v>22044</v>
          </cell>
        </row>
        <row r="433">
          <cell r="A433">
            <v>3820</v>
          </cell>
          <cell r="B433" t="str">
            <v>Worring Martin</v>
          </cell>
          <cell r="C433">
            <v>1979</v>
          </cell>
          <cell r="D433">
            <v>37</v>
          </cell>
          <cell r="E433" t="str">
            <v>AK-1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28908</v>
          </cell>
        </row>
        <row r="434">
          <cell r="A434">
            <v>138</v>
          </cell>
          <cell r="B434" t="str">
            <v>Blatny Franz</v>
          </cell>
          <cell r="C434">
            <v>1949</v>
          </cell>
          <cell r="D434">
            <v>67</v>
          </cell>
          <cell r="E434" t="str">
            <v>AK-7</v>
          </cell>
          <cell r="F434" t="str">
            <v>M</v>
          </cell>
          <cell r="G434" t="str">
            <v>GOL</v>
          </cell>
          <cell r="H434" t="str">
            <v>FAK Goliath</v>
          </cell>
          <cell r="I434" t="str">
            <v>W</v>
          </cell>
          <cell r="J434" t="str">
            <v>I</v>
          </cell>
          <cell r="K434" t="str">
            <v>GOL</v>
          </cell>
          <cell r="L434" t="str">
            <v>FAK Goliath</v>
          </cell>
          <cell r="M434" t="str">
            <v>W</v>
          </cell>
          <cell r="N434">
            <v>18220</v>
          </cell>
        </row>
        <row r="435">
          <cell r="A435">
            <v>3962</v>
          </cell>
          <cell r="B435" t="str">
            <v>Buranich Christoph, DI</v>
          </cell>
          <cell r="C435">
            <v>1981</v>
          </cell>
          <cell r="D435">
            <v>35</v>
          </cell>
          <cell r="E435" t="str">
            <v>AK-1</v>
          </cell>
          <cell r="F435" t="str">
            <v>M</v>
          </cell>
          <cell r="G435" t="str">
            <v>GOL</v>
          </cell>
          <cell r="H435" t="str">
            <v>FAK Goliath</v>
          </cell>
          <cell r="I435" t="str">
            <v>W</v>
          </cell>
          <cell r="J435" t="str">
            <v>I</v>
          </cell>
          <cell r="K435" t="str">
            <v>GOL</v>
          </cell>
          <cell r="L435" t="str">
            <v>FAK Goliath</v>
          </cell>
          <cell r="M435" t="str">
            <v>N</v>
          </cell>
          <cell r="N435">
            <v>29847</v>
          </cell>
        </row>
        <row r="436">
          <cell r="A436">
            <v>4953</v>
          </cell>
          <cell r="B436" t="str">
            <v>Cojanu-Latschenberger Cristina-Claudia</v>
          </cell>
          <cell r="C436">
            <v>1979</v>
          </cell>
          <cell r="D436">
            <v>37</v>
          </cell>
          <cell r="E436" t="str">
            <v>AK-1</v>
          </cell>
          <cell r="F436" t="str">
            <v>W</v>
          </cell>
          <cell r="G436" t="str">
            <v>GOL</v>
          </cell>
          <cell r="H436" t="str">
            <v>FAK Goliath</v>
          </cell>
          <cell r="I436" t="str">
            <v>W</v>
          </cell>
          <cell r="J436" t="str">
            <v>I</v>
          </cell>
          <cell r="K436" t="str">
            <v>GOL</v>
          </cell>
          <cell r="L436" t="str">
            <v>FAK Goliath</v>
          </cell>
          <cell r="M436" t="str">
            <v>W</v>
          </cell>
          <cell r="N436">
            <v>29204</v>
          </cell>
        </row>
        <row r="437">
          <cell r="A437">
            <v>4906</v>
          </cell>
          <cell r="B437" t="str">
            <v>Grabovickic Robert</v>
          </cell>
          <cell r="C437">
            <v>1994</v>
          </cell>
          <cell r="D437">
            <v>22</v>
          </cell>
          <cell r="E437" t="str">
            <v>U23</v>
          </cell>
          <cell r="F437" t="str">
            <v>M</v>
          </cell>
          <cell r="G437" t="str">
            <v>GOL</v>
          </cell>
          <cell r="H437" t="str">
            <v>FAK Goliath</v>
          </cell>
          <cell r="I437" t="str">
            <v>W</v>
          </cell>
          <cell r="J437" t="str">
            <v>I</v>
          </cell>
          <cell r="K437" t="str">
            <v>GOL</v>
          </cell>
          <cell r="L437" t="str">
            <v>FAK Goliath</v>
          </cell>
          <cell r="M437" t="str">
            <v>W</v>
          </cell>
          <cell r="N437">
            <v>34641</v>
          </cell>
        </row>
        <row r="438">
          <cell r="A438">
            <v>4951</v>
          </cell>
          <cell r="B438" t="str">
            <v>Janosec Milan</v>
          </cell>
          <cell r="C438">
            <v>1994</v>
          </cell>
          <cell r="D438">
            <v>22</v>
          </cell>
          <cell r="E438" t="str">
            <v>U23</v>
          </cell>
          <cell r="F438" t="str">
            <v>M</v>
          </cell>
          <cell r="G438" t="str">
            <v>GOL</v>
          </cell>
          <cell r="H438" t="str">
            <v>FAK Goliath</v>
          </cell>
          <cell r="I438" t="str">
            <v>W</v>
          </cell>
          <cell r="J438" t="str">
            <v>I</v>
          </cell>
          <cell r="K438" t="str">
            <v>GOL</v>
          </cell>
          <cell r="L438" t="str">
            <v>FAK Goliath</v>
          </cell>
          <cell r="M438" t="str">
            <v>W</v>
          </cell>
          <cell r="N438">
            <v>34489</v>
          </cell>
        </row>
        <row r="439">
          <cell r="A439">
            <v>4952</v>
          </cell>
          <cell r="B439" t="str">
            <v>Latschenberger Philipp</v>
          </cell>
          <cell r="C439">
            <v>1979</v>
          </cell>
          <cell r="D439">
            <v>37</v>
          </cell>
          <cell r="E439" t="str">
            <v>AK-1</v>
          </cell>
          <cell r="F439" t="str">
            <v>M</v>
          </cell>
          <cell r="G439" t="str">
            <v>GOL</v>
          </cell>
          <cell r="H439" t="str">
            <v>FAK Goliath</v>
          </cell>
          <cell r="I439" t="str">
            <v>W</v>
          </cell>
          <cell r="J439" t="str">
            <v>I</v>
          </cell>
          <cell r="K439" t="str">
            <v>GOL</v>
          </cell>
          <cell r="L439" t="str">
            <v>FAK Goliath</v>
          </cell>
          <cell r="M439" t="str">
            <v>W</v>
          </cell>
          <cell r="N439">
            <v>29052</v>
          </cell>
        </row>
        <row r="440">
          <cell r="A440">
            <v>4448</v>
          </cell>
          <cell r="B440" t="str">
            <v>Schimek Marcel</v>
          </cell>
          <cell r="C440">
            <v>1991</v>
          </cell>
          <cell r="D440">
            <v>25</v>
          </cell>
          <cell r="E440" t="str">
            <v>Allg. Klasse</v>
          </cell>
          <cell r="F440" t="str">
            <v>M</v>
          </cell>
          <cell r="G440" t="str">
            <v>EIW</v>
          </cell>
          <cell r="H440" t="str">
            <v>Eiche Wien Ottakring</v>
          </cell>
          <cell r="I440" t="str">
            <v>W</v>
          </cell>
          <cell r="J440" t="str">
            <v>I</v>
          </cell>
          <cell r="K440" t="str">
            <v>GOL</v>
          </cell>
          <cell r="L440" t="str">
            <v>FAK Goliath</v>
          </cell>
          <cell r="M440" t="str">
            <v>W</v>
          </cell>
          <cell r="N440">
            <v>33342</v>
          </cell>
        </row>
        <row r="441">
          <cell r="A441">
            <v>4517</v>
          </cell>
          <cell r="B441" t="str">
            <v>Zauner Thomas</v>
          </cell>
          <cell r="C441">
            <v>1974</v>
          </cell>
          <cell r="D441">
            <v>42</v>
          </cell>
          <cell r="E441" t="str">
            <v>AK-2</v>
          </cell>
          <cell r="F441" t="str">
            <v>M</v>
          </cell>
          <cell r="G441" t="str">
            <v>GOL</v>
          </cell>
          <cell r="H441" t="str">
            <v>FAK Goliath</v>
          </cell>
          <cell r="I441" t="str">
            <v>W</v>
          </cell>
          <cell r="J441" t="str">
            <v>I</v>
          </cell>
          <cell r="K441" t="str">
            <v>GOL</v>
          </cell>
          <cell r="L441" t="str">
            <v>FAK Goliath</v>
          </cell>
          <cell r="M441" t="str">
            <v>N</v>
          </cell>
          <cell r="N441">
            <v>27077</v>
          </cell>
        </row>
        <row r="442">
          <cell r="A442">
            <v>4528</v>
          </cell>
          <cell r="B442" t="str">
            <v>Aliev Sultan</v>
          </cell>
          <cell r="C442">
            <v>1973</v>
          </cell>
          <cell r="D442">
            <v>43</v>
          </cell>
          <cell r="E442" t="str">
            <v>AK-2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26708</v>
          </cell>
        </row>
        <row r="443">
          <cell r="A443">
            <v>4942</v>
          </cell>
          <cell r="B443" t="str">
            <v>Blazevic Marin</v>
          </cell>
          <cell r="C443">
            <v>1992</v>
          </cell>
          <cell r="D443">
            <v>24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33710</v>
          </cell>
        </row>
        <row r="444">
          <cell r="A444">
            <v>190</v>
          </cell>
          <cell r="B444" t="str">
            <v>Breiner Kurt</v>
          </cell>
          <cell r="C444">
            <v>1946</v>
          </cell>
          <cell r="D444">
            <v>70</v>
          </cell>
          <cell r="E444" t="str">
            <v>AK-8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17044</v>
          </cell>
        </row>
        <row r="445">
          <cell r="A445">
            <v>3218</v>
          </cell>
          <cell r="B445" t="str">
            <v>Diem Rudolf</v>
          </cell>
          <cell r="C445">
            <v>1972</v>
          </cell>
          <cell r="D445">
            <v>44</v>
          </cell>
          <cell r="E445" t="str">
            <v>AK-2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26379</v>
          </cell>
        </row>
        <row r="446">
          <cell r="A446">
            <v>4177</v>
          </cell>
          <cell r="B446" t="str">
            <v>Fessl Patrick</v>
          </cell>
          <cell r="C446">
            <v>1987</v>
          </cell>
          <cell r="D446">
            <v>29</v>
          </cell>
          <cell r="E446" t="str">
            <v>Allg. Klasse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</v>
          </cell>
          <cell r="N446">
            <v>31778</v>
          </cell>
        </row>
        <row r="447">
          <cell r="A447">
            <v>4941</v>
          </cell>
          <cell r="B447" t="str">
            <v>Gramberger Johann</v>
          </cell>
          <cell r="C447">
            <v>1982</v>
          </cell>
          <cell r="D447">
            <v>34</v>
          </cell>
          <cell r="E447" t="str">
            <v>Allg. Klasse</v>
          </cell>
          <cell r="F447" t="str">
            <v>M</v>
          </cell>
          <cell r="G447" t="str">
            <v>NW</v>
          </cell>
          <cell r="H447" t="str">
            <v>AK Nord Wien</v>
          </cell>
          <cell r="I447" t="str">
            <v>W</v>
          </cell>
          <cell r="J447" t="str">
            <v>I</v>
          </cell>
          <cell r="K447" t="str">
            <v>NW </v>
          </cell>
          <cell r="L447" t="str">
            <v>AK Nord Wien</v>
          </cell>
          <cell r="M447" t="str">
            <v>W</v>
          </cell>
          <cell r="N447">
            <v>30162</v>
          </cell>
        </row>
        <row r="448">
          <cell r="A448">
            <v>4102</v>
          </cell>
          <cell r="B448" t="str">
            <v>Nemec Martin, Mag.</v>
          </cell>
          <cell r="C448">
            <v>1964</v>
          </cell>
          <cell r="D448">
            <v>52</v>
          </cell>
          <cell r="E448" t="str">
            <v>AK-4</v>
          </cell>
          <cell r="F448" t="str">
            <v>M</v>
          </cell>
          <cell r="G448" t="str">
            <v>NW</v>
          </cell>
          <cell r="H448" t="str">
            <v>AK Nord Wien</v>
          </cell>
          <cell r="I448" t="str">
            <v>W</v>
          </cell>
          <cell r="J448" t="str">
            <v>I</v>
          </cell>
          <cell r="K448" t="str">
            <v>NW </v>
          </cell>
          <cell r="L448" t="str">
            <v>AK Nord Wien</v>
          </cell>
          <cell r="M448" t="str">
            <v>W</v>
          </cell>
          <cell r="N448">
            <v>23443</v>
          </cell>
        </row>
        <row r="449">
          <cell r="A449">
            <v>4017</v>
          </cell>
          <cell r="B449" t="str">
            <v>Petrik Harald</v>
          </cell>
          <cell r="C449">
            <v>1975</v>
          </cell>
          <cell r="D449">
            <v>41</v>
          </cell>
          <cell r="E449" t="str">
            <v>AK-2</v>
          </cell>
          <cell r="F449" t="str">
            <v>M</v>
          </cell>
          <cell r="G449" t="str">
            <v>NW</v>
          </cell>
          <cell r="H449" t="str">
            <v>AK Nord Wien</v>
          </cell>
          <cell r="I449" t="str">
            <v>W</v>
          </cell>
          <cell r="J449" t="str">
            <v>I</v>
          </cell>
          <cell r="K449" t="str">
            <v>NW </v>
          </cell>
          <cell r="L449" t="str">
            <v>AK Nord Wien</v>
          </cell>
          <cell r="M449" t="str">
            <v>W</v>
          </cell>
          <cell r="N449">
            <v>27605</v>
          </cell>
        </row>
        <row r="450">
          <cell r="A450">
            <v>4965</v>
          </cell>
          <cell r="B450" t="str">
            <v>Ploteny Josef</v>
          </cell>
          <cell r="C450">
            <v>1944</v>
          </cell>
          <cell r="D450">
            <v>72</v>
          </cell>
          <cell r="E450" t="str">
            <v>AK-8</v>
          </cell>
          <cell r="F450" t="str">
            <v>M</v>
          </cell>
          <cell r="G450" t="str">
            <v>NW</v>
          </cell>
          <cell r="H450" t="str">
            <v>AK Nord Wien</v>
          </cell>
          <cell r="I450" t="str">
            <v>W</v>
          </cell>
          <cell r="J450" t="str">
            <v>I</v>
          </cell>
          <cell r="K450" t="str">
            <v>NW </v>
          </cell>
          <cell r="L450" t="str">
            <v>AK Nord Wien</v>
          </cell>
          <cell r="M450" t="str">
            <v>W</v>
          </cell>
          <cell r="N450">
            <v>16090</v>
          </cell>
        </row>
        <row r="451">
          <cell r="A451">
            <v>4431</v>
          </cell>
          <cell r="B451" t="str">
            <v>Schaipow Ibragim</v>
          </cell>
          <cell r="C451">
            <v>1988</v>
          </cell>
          <cell r="D451">
            <v>28</v>
          </cell>
          <cell r="E451" t="str">
            <v>Allg. Klasse</v>
          </cell>
          <cell r="F451" t="str">
            <v>M</v>
          </cell>
          <cell r="G451" t="str">
            <v>NW</v>
          </cell>
          <cell r="H451" t="str">
            <v>AK Nord Wien</v>
          </cell>
          <cell r="I451" t="str">
            <v>W</v>
          </cell>
          <cell r="J451" t="str">
            <v>I</v>
          </cell>
          <cell r="K451" t="str">
            <v>NW </v>
          </cell>
          <cell r="L451" t="str">
            <v>AK Nord Wien</v>
          </cell>
          <cell r="M451" t="str">
            <v>W</v>
          </cell>
          <cell r="N451">
            <v>32160</v>
          </cell>
        </row>
        <row r="452">
          <cell r="A452">
            <v>4940</v>
          </cell>
          <cell r="B452" t="str">
            <v>Schantl Claudia</v>
          </cell>
          <cell r="C452">
            <v>1981</v>
          </cell>
          <cell r="D452">
            <v>35</v>
          </cell>
          <cell r="E452" t="str">
            <v>AK-1</v>
          </cell>
          <cell r="F452" t="str">
            <v>W</v>
          </cell>
          <cell r="G452" t="str">
            <v>NW</v>
          </cell>
          <cell r="H452" t="str">
            <v>AK Nord Wien</v>
          </cell>
          <cell r="I452" t="str">
            <v>W</v>
          </cell>
          <cell r="J452" t="str">
            <v>I</v>
          </cell>
          <cell r="K452" t="str">
            <v>NW </v>
          </cell>
          <cell r="L452" t="str">
            <v>AK Nord Wien</v>
          </cell>
          <cell r="M452" t="str">
            <v>W</v>
          </cell>
          <cell r="N452">
            <v>29798</v>
          </cell>
        </row>
        <row r="453">
          <cell r="A453">
            <v>3135</v>
          </cell>
          <cell r="B453" t="str">
            <v>Wallisch Werner</v>
          </cell>
          <cell r="C453">
            <v>1970</v>
          </cell>
          <cell r="D453">
            <v>46</v>
          </cell>
          <cell r="E453" t="str">
            <v>AK-3</v>
          </cell>
          <cell r="F453" t="str">
            <v>M</v>
          </cell>
          <cell r="G453" t="str">
            <v>NW</v>
          </cell>
          <cell r="H453" t="str">
            <v>AK Nord Wien</v>
          </cell>
          <cell r="I453" t="str">
            <v>W</v>
          </cell>
          <cell r="J453" t="str">
            <v>I</v>
          </cell>
          <cell r="K453" t="str">
            <v>NW </v>
          </cell>
          <cell r="L453" t="str">
            <v>AK Nord Wien</v>
          </cell>
          <cell r="M453" t="str">
            <v>W </v>
          </cell>
          <cell r="N453">
            <v>25914</v>
          </cell>
        </row>
        <row r="454">
          <cell r="A454">
            <v>2782</v>
          </cell>
          <cell r="B454" t="str">
            <v>Ganzi Wolfgang</v>
          </cell>
          <cell r="C454">
            <v>1968</v>
          </cell>
          <cell r="D454">
            <v>48</v>
          </cell>
          <cell r="E454" t="str">
            <v>AK-3</v>
          </cell>
          <cell r="F454" t="str">
            <v>M</v>
          </cell>
          <cell r="G454" t="str">
            <v>POL</v>
          </cell>
          <cell r="H454" t="str">
            <v>Polizei SV</v>
          </cell>
          <cell r="I454" t="str">
            <v>W</v>
          </cell>
          <cell r="J454" t="str">
            <v>I</v>
          </cell>
          <cell r="K454" t="str">
            <v>POL</v>
          </cell>
          <cell r="L454" t="str">
            <v>Polizei SV</v>
          </cell>
          <cell r="M454" t="str">
            <v>W</v>
          </cell>
          <cell r="N454">
            <v>24859</v>
          </cell>
        </row>
        <row r="455">
          <cell r="A455">
            <v>4924</v>
          </cell>
          <cell r="B455" t="str">
            <v>Gradinger Thomas</v>
          </cell>
          <cell r="C455">
            <v>1966</v>
          </cell>
          <cell r="D455">
            <v>50</v>
          </cell>
          <cell r="E455" t="str">
            <v>AK-4</v>
          </cell>
          <cell r="F455" t="str">
            <v>M</v>
          </cell>
          <cell r="G455" t="str">
            <v>POL</v>
          </cell>
          <cell r="H455" t="str">
            <v>Polizei SV</v>
          </cell>
          <cell r="I455" t="str">
            <v>W</v>
          </cell>
          <cell r="J455" t="str">
            <v>I</v>
          </cell>
          <cell r="K455" t="str">
            <v>POL</v>
          </cell>
          <cell r="L455" t="str">
            <v>Polizei SV</v>
          </cell>
          <cell r="M455" t="str">
            <v>W</v>
          </cell>
          <cell r="N455">
            <v>24357</v>
          </cell>
        </row>
        <row r="456">
          <cell r="A456">
            <v>392</v>
          </cell>
          <cell r="B456" t="str">
            <v>Gustavik Peter</v>
          </cell>
          <cell r="C456">
            <v>1937</v>
          </cell>
          <cell r="D456">
            <v>79</v>
          </cell>
          <cell r="E456" t="str">
            <v>AK-9</v>
          </cell>
          <cell r="F456" t="str">
            <v>M</v>
          </cell>
          <cell r="G456" t="str">
            <v>POL</v>
          </cell>
          <cell r="H456" t="str">
            <v>Polizei SV</v>
          </cell>
          <cell r="I456" t="str">
            <v>W</v>
          </cell>
          <cell r="J456" t="str">
            <v>I</v>
          </cell>
          <cell r="K456" t="str">
            <v>POL</v>
          </cell>
          <cell r="L456" t="str">
            <v>Polizei SV</v>
          </cell>
          <cell r="M456" t="str">
            <v>W</v>
          </cell>
          <cell r="N456">
            <v>13644</v>
          </cell>
        </row>
        <row r="457">
          <cell r="A457">
            <v>4819</v>
          </cell>
          <cell r="B457" t="str">
            <v>Janacek Cornelia</v>
          </cell>
          <cell r="C457">
            <v>1990</v>
          </cell>
          <cell r="D457">
            <v>26</v>
          </cell>
          <cell r="E457" t="str">
            <v>Allg. Klasse</v>
          </cell>
          <cell r="F457" t="str">
            <v>W</v>
          </cell>
          <cell r="G457" t="str">
            <v>POL</v>
          </cell>
          <cell r="H457" t="str">
            <v>Polizei SV</v>
          </cell>
          <cell r="I457" t="str">
            <v>W</v>
          </cell>
          <cell r="J457" t="str">
            <v>I</v>
          </cell>
          <cell r="K457" t="str">
            <v>POL</v>
          </cell>
          <cell r="L457" t="str">
            <v>Polizei SV</v>
          </cell>
          <cell r="M457" t="str">
            <v>W</v>
          </cell>
          <cell r="N457">
            <v>32887</v>
          </cell>
        </row>
        <row r="458">
          <cell r="A458">
            <v>4926</v>
          </cell>
          <cell r="B458" t="str">
            <v>Mühleder Pascal</v>
          </cell>
          <cell r="C458">
            <v>1991</v>
          </cell>
          <cell r="D458">
            <v>25</v>
          </cell>
          <cell r="E458" t="str">
            <v>Allg. Klasse</v>
          </cell>
          <cell r="F458" t="str">
            <v>M</v>
          </cell>
          <cell r="G458" t="str">
            <v>POL</v>
          </cell>
          <cell r="H458" t="str">
            <v>Polizei SV</v>
          </cell>
          <cell r="I458" t="str">
            <v>W</v>
          </cell>
          <cell r="J458" t="str">
            <v>I</v>
          </cell>
          <cell r="K458" t="str">
            <v>POL</v>
          </cell>
          <cell r="L458" t="str">
            <v>Polizei SV</v>
          </cell>
          <cell r="M458" t="str">
            <v>W</v>
          </cell>
          <cell r="N458">
            <v>33246</v>
          </cell>
        </row>
        <row r="459">
          <cell r="A459">
            <v>4925</v>
          </cell>
          <cell r="B459" t="str">
            <v>Rauter Marcus</v>
          </cell>
          <cell r="C459">
            <v>1994</v>
          </cell>
          <cell r="D459">
            <v>22</v>
          </cell>
          <cell r="E459" t="str">
            <v>U23</v>
          </cell>
          <cell r="F459" t="str">
            <v>M</v>
          </cell>
          <cell r="G459" t="str">
            <v>POL</v>
          </cell>
          <cell r="H459" t="str">
            <v>Polizei SV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34517</v>
          </cell>
        </row>
        <row r="460">
          <cell r="A460">
            <v>4933</v>
          </cell>
          <cell r="B460" t="str">
            <v>Sayed Ahmed Ahmed</v>
          </cell>
          <cell r="C460">
            <v>1989</v>
          </cell>
          <cell r="D460">
            <v>27</v>
          </cell>
          <cell r="E460" t="str">
            <v>Allg. Klasse</v>
          </cell>
          <cell r="F460" t="str">
            <v>M</v>
          </cell>
          <cell r="G460" t="str">
            <v>POL</v>
          </cell>
          <cell r="H460" t="str">
            <v>Polizei SV</v>
          </cell>
          <cell r="I460" t="str">
            <v>W</v>
          </cell>
          <cell r="J460" t="str">
            <v>I</v>
          </cell>
          <cell r="K460" t="str">
            <v>POL</v>
          </cell>
          <cell r="L460" t="str">
            <v>Polizei SV</v>
          </cell>
          <cell r="M460" t="str">
            <v>W</v>
          </cell>
          <cell r="N460">
            <v>32865</v>
          </cell>
        </row>
        <row r="461">
          <cell r="A461">
            <v>4833</v>
          </cell>
          <cell r="B461" t="str">
            <v>Schlosser Roman</v>
          </cell>
          <cell r="C461">
            <v>1988</v>
          </cell>
          <cell r="D461">
            <v>28</v>
          </cell>
          <cell r="E461" t="str">
            <v>Allg. Klasse</v>
          </cell>
          <cell r="F461" t="str">
            <v>M</v>
          </cell>
          <cell r="G461" t="str">
            <v>POL</v>
          </cell>
          <cell r="H461" t="str">
            <v>Polizei SV</v>
          </cell>
          <cell r="I461" t="str">
            <v>W</v>
          </cell>
          <cell r="J461" t="str">
            <v>I</v>
          </cell>
          <cell r="K461" t="str">
            <v>POL</v>
          </cell>
          <cell r="L461" t="str">
            <v>Polizei SV</v>
          </cell>
          <cell r="M461" t="str">
            <v>W</v>
          </cell>
          <cell r="N461">
            <v>32310</v>
          </cell>
        </row>
        <row r="462">
          <cell r="A462">
            <v>4814</v>
          </cell>
          <cell r="B462" t="str">
            <v>Zarewicz Peter</v>
          </cell>
          <cell r="C462">
            <v>1943</v>
          </cell>
          <cell r="D462">
            <v>73</v>
          </cell>
          <cell r="E462" t="str">
            <v>AK-8</v>
          </cell>
          <cell r="F462" t="str">
            <v>M</v>
          </cell>
          <cell r="G462" t="str">
            <v>POL</v>
          </cell>
          <cell r="H462" t="str">
            <v>Polizei SV</v>
          </cell>
          <cell r="I462" t="str">
            <v>W</v>
          </cell>
          <cell r="J462" t="str">
            <v>I</v>
          </cell>
          <cell r="K462" t="str">
            <v>POL</v>
          </cell>
          <cell r="L462" t="str">
            <v>Polizei SV</v>
          </cell>
          <cell r="M462" t="str">
            <v>W</v>
          </cell>
          <cell r="N462">
            <v>15758</v>
          </cell>
        </row>
        <row r="463">
          <cell r="A463">
            <v>4961</v>
          </cell>
          <cell r="B463" t="str">
            <v>Asik Cüneyt</v>
          </cell>
          <cell r="C463">
            <v>1979</v>
          </cell>
          <cell r="D463">
            <v>37</v>
          </cell>
          <cell r="E463" t="str">
            <v>AK-1</v>
          </cell>
          <cell r="F463" t="str">
            <v>M</v>
          </cell>
          <cell r="G463" t="str">
            <v>PSV</v>
          </cell>
          <cell r="H463" t="str">
            <v>Post SV Wien</v>
          </cell>
          <cell r="I463" t="str">
            <v>W</v>
          </cell>
          <cell r="J463" t="str">
            <v>I</v>
          </cell>
          <cell r="K463" t="str">
            <v>PSV</v>
          </cell>
          <cell r="L463" t="str">
            <v>Post SV Wien</v>
          </cell>
          <cell r="M463" t="str">
            <v>W</v>
          </cell>
          <cell r="N463">
            <v>29111</v>
          </cell>
        </row>
        <row r="464">
          <cell r="A464">
            <v>4861</v>
          </cell>
          <cell r="B464" t="str">
            <v>Asik Teoman</v>
          </cell>
          <cell r="C464">
            <v>1987</v>
          </cell>
          <cell r="D464">
            <v>29</v>
          </cell>
          <cell r="E464" t="str">
            <v>Allg. Klasse</v>
          </cell>
          <cell r="F464" t="str">
            <v>M</v>
          </cell>
          <cell r="G464" t="str">
            <v>PSV</v>
          </cell>
          <cell r="H464" t="str">
            <v>Post SV Wien</v>
          </cell>
          <cell r="I464" t="str">
            <v>W</v>
          </cell>
          <cell r="J464" t="str">
            <v>I</v>
          </cell>
          <cell r="K464" t="str">
            <v>PSV</v>
          </cell>
          <cell r="L464" t="str">
            <v>Post SV Wien</v>
          </cell>
          <cell r="M464" t="str">
            <v>W</v>
          </cell>
          <cell r="N464">
            <v>31810</v>
          </cell>
        </row>
        <row r="465">
          <cell r="A465">
            <v>5018</v>
          </cell>
          <cell r="B465" t="str">
            <v>Byrgazov Konstantin, Dr.</v>
          </cell>
          <cell r="C465">
            <v>1985</v>
          </cell>
          <cell r="D465">
            <v>31</v>
          </cell>
          <cell r="E465" t="str">
            <v>Allg. Klasse</v>
          </cell>
          <cell r="F465" t="str">
            <v>M</v>
          </cell>
          <cell r="G465" t="str">
            <v>PSV</v>
          </cell>
          <cell r="H465" t="str">
            <v>Post SV Wien</v>
          </cell>
          <cell r="I465" t="str">
            <v>W</v>
          </cell>
          <cell r="J465" t="str">
            <v>I</v>
          </cell>
          <cell r="K465" t="str">
            <v>PSV</v>
          </cell>
          <cell r="L465" t="str">
            <v>Post SV Wien</v>
          </cell>
          <cell r="M465" t="str">
            <v>W</v>
          </cell>
          <cell r="N465">
            <v>31244</v>
          </cell>
        </row>
        <row r="466">
          <cell r="A466">
            <v>3957</v>
          </cell>
          <cell r="B466" t="str">
            <v>Dadour Georges Noel</v>
          </cell>
          <cell r="C466">
            <v>1963</v>
          </cell>
          <cell r="D466">
            <v>53</v>
          </cell>
          <cell r="E466" t="str">
            <v>AK-4</v>
          </cell>
          <cell r="F466" t="str">
            <v>M</v>
          </cell>
          <cell r="G466" t="str">
            <v>PSV</v>
          </cell>
          <cell r="H466" t="str">
            <v>Post SV Wien</v>
          </cell>
          <cell r="I466" t="str">
            <v>W</v>
          </cell>
          <cell r="J466" t="str">
            <v>I</v>
          </cell>
          <cell r="K466" t="str">
            <v>PSV</v>
          </cell>
          <cell r="L466" t="str">
            <v>Post SV Wien</v>
          </cell>
          <cell r="M466" t="str">
            <v>W</v>
          </cell>
          <cell r="N466">
            <v>23014</v>
          </cell>
        </row>
        <row r="467">
          <cell r="A467">
            <v>4883</v>
          </cell>
          <cell r="B467" t="str">
            <v>Hauer Richard, Mag.Ing.Bakk.</v>
          </cell>
          <cell r="C467">
            <v>1981</v>
          </cell>
          <cell r="D467">
            <v>35</v>
          </cell>
          <cell r="E467" t="str">
            <v>AK-1</v>
          </cell>
          <cell r="F467" t="str">
            <v>M</v>
          </cell>
          <cell r="G467" t="str">
            <v>PSV</v>
          </cell>
          <cell r="H467" t="str">
            <v>Post SV Wien</v>
          </cell>
          <cell r="I467" t="str">
            <v>W</v>
          </cell>
          <cell r="J467" t="str">
            <v>I</v>
          </cell>
          <cell r="K467" t="str">
            <v>PSV</v>
          </cell>
          <cell r="L467" t="str">
            <v>Post SV Wien</v>
          </cell>
          <cell r="M467" t="str">
            <v>W</v>
          </cell>
          <cell r="N467">
            <v>29833</v>
          </cell>
        </row>
        <row r="468">
          <cell r="A468">
            <v>4803</v>
          </cell>
          <cell r="B468" t="str">
            <v>Hönigl Stefan, Ing.</v>
          </cell>
          <cell r="C468">
            <v>1988</v>
          </cell>
          <cell r="D468">
            <v>28</v>
          </cell>
          <cell r="E468" t="str">
            <v>Allg. Klasse</v>
          </cell>
          <cell r="F468" t="str">
            <v>M</v>
          </cell>
          <cell r="G468" t="str">
            <v>PSV</v>
          </cell>
          <cell r="H468" t="str">
            <v>Post SV Wien</v>
          </cell>
          <cell r="I468" t="str">
            <v>W</v>
          </cell>
          <cell r="J468" t="str">
            <v>I</v>
          </cell>
          <cell r="K468" t="str">
            <v>PSV</v>
          </cell>
          <cell r="L468" t="str">
            <v>Post SV Wien</v>
          </cell>
          <cell r="M468" t="str">
            <v>W</v>
          </cell>
          <cell r="N468">
            <v>32318</v>
          </cell>
        </row>
        <row r="469">
          <cell r="A469">
            <v>4839</v>
          </cell>
          <cell r="B469" t="str">
            <v>Iliyasov Ibragim</v>
          </cell>
          <cell r="C469">
            <v>2000</v>
          </cell>
          <cell r="D469">
            <v>16</v>
          </cell>
          <cell r="E469" t="str">
            <v>U17-Jugend A</v>
          </cell>
          <cell r="F469" t="str">
            <v>M</v>
          </cell>
          <cell r="G469" t="str">
            <v>PSV</v>
          </cell>
          <cell r="H469" t="str">
            <v>Post SV Wien</v>
          </cell>
          <cell r="I469" t="str">
            <v>W</v>
          </cell>
          <cell r="J469" t="str">
            <v>I</v>
          </cell>
          <cell r="K469" t="str">
            <v>PSV</v>
          </cell>
          <cell r="L469" t="str">
            <v>Post SV Wien</v>
          </cell>
          <cell r="M469" t="str">
            <v>W</v>
          </cell>
          <cell r="N469">
            <v>36847</v>
          </cell>
        </row>
        <row r="470">
          <cell r="A470">
            <v>4695</v>
          </cell>
          <cell r="B470" t="str">
            <v>Iliyasov Jusup</v>
          </cell>
          <cell r="C470">
            <v>1997</v>
          </cell>
          <cell r="D470">
            <v>19</v>
          </cell>
          <cell r="E470" t="str">
            <v>U20-Junioren</v>
          </cell>
          <cell r="F470" t="str">
            <v>M</v>
          </cell>
          <cell r="G470" t="str">
            <v>PSV</v>
          </cell>
          <cell r="H470" t="str">
            <v>Post SV Wien</v>
          </cell>
          <cell r="I470" t="str">
            <v>W</v>
          </cell>
          <cell r="J470" t="str">
            <v>I</v>
          </cell>
          <cell r="K470" t="str">
            <v>PSV</v>
          </cell>
          <cell r="L470" t="str">
            <v>Post SV Wien</v>
          </cell>
          <cell r="M470" t="str">
            <v>W</v>
          </cell>
          <cell r="N470">
            <v>35622</v>
          </cell>
        </row>
        <row r="471">
          <cell r="A471">
            <v>4630</v>
          </cell>
          <cell r="B471" t="str">
            <v>Kamerer Patrick</v>
          </cell>
          <cell r="C471">
            <v>1988</v>
          </cell>
          <cell r="D471">
            <v>28</v>
          </cell>
          <cell r="E471" t="str">
            <v>Allg. Klasse</v>
          </cell>
          <cell r="F471" t="str">
            <v>M</v>
          </cell>
          <cell r="G471" t="str">
            <v>PSV</v>
          </cell>
          <cell r="H471" t="str">
            <v>Post SV Wien</v>
          </cell>
          <cell r="I471" t="str">
            <v>W</v>
          </cell>
          <cell r="J471" t="str">
            <v>I</v>
          </cell>
          <cell r="K471" t="str">
            <v>PSV</v>
          </cell>
          <cell r="L471" t="str">
            <v>Post SV Wien</v>
          </cell>
          <cell r="M471" t="str">
            <v>W</v>
          </cell>
          <cell r="N471">
            <v>32333</v>
          </cell>
        </row>
        <row r="472">
          <cell r="A472">
            <v>256</v>
          </cell>
          <cell r="B472" t="str">
            <v>Kerschbaumer Wilhelm</v>
          </cell>
          <cell r="C472">
            <v>1952</v>
          </cell>
          <cell r="D472">
            <v>64</v>
          </cell>
          <cell r="E472" t="str">
            <v>AK-6</v>
          </cell>
          <cell r="F472" t="str">
            <v>M</v>
          </cell>
          <cell r="G472" t="str">
            <v>PSV</v>
          </cell>
          <cell r="H472" t="str">
            <v>Post SV Wien</v>
          </cell>
          <cell r="I472" t="str">
            <v>W</v>
          </cell>
          <cell r="J472" t="str">
            <v>I</v>
          </cell>
          <cell r="K472" t="str">
            <v>PSV</v>
          </cell>
          <cell r="L472" t="str">
            <v>Post SV Wien</v>
          </cell>
          <cell r="M472" t="str">
            <v>W</v>
          </cell>
          <cell r="N472">
            <v>19289</v>
          </cell>
        </row>
        <row r="473">
          <cell r="A473">
            <v>4925</v>
          </cell>
          <cell r="B473" t="str">
            <v>Rauter Marcus</v>
          </cell>
          <cell r="C473">
            <v>1994</v>
          </cell>
          <cell r="D473">
            <v>22</v>
          </cell>
          <cell r="E473" t="str">
            <v>U23</v>
          </cell>
          <cell r="F473" t="str">
            <v>M</v>
          </cell>
          <cell r="G473" t="str">
            <v>POL</v>
          </cell>
          <cell r="H473" t="str">
            <v>Polizei SV</v>
          </cell>
          <cell r="I473" t="str">
            <v>W</v>
          </cell>
          <cell r="J473" t="str">
            <v>I</v>
          </cell>
          <cell r="K473" t="str">
            <v>PSV</v>
          </cell>
          <cell r="L473" t="str">
            <v>Post SV Wien</v>
          </cell>
          <cell r="M473" t="str">
            <v>W</v>
          </cell>
          <cell r="N473">
            <v>34517</v>
          </cell>
        </row>
        <row r="474">
          <cell r="A474">
            <v>4938</v>
          </cell>
          <cell r="B474" t="str">
            <v>Spirk Florian</v>
          </cell>
          <cell r="C474">
            <v>1994</v>
          </cell>
          <cell r="D474">
            <v>22</v>
          </cell>
          <cell r="E474" t="str">
            <v>U23</v>
          </cell>
          <cell r="F474" t="str">
            <v>M</v>
          </cell>
          <cell r="G474" t="str">
            <v>PSV</v>
          </cell>
          <cell r="H474" t="str">
            <v>Post SV Wien</v>
          </cell>
          <cell r="I474" t="str">
            <v>W</v>
          </cell>
          <cell r="J474" t="str">
            <v>I</v>
          </cell>
          <cell r="K474" t="str">
            <v>PSV</v>
          </cell>
          <cell r="L474" t="str">
            <v>Post SV Wien</v>
          </cell>
          <cell r="M474" t="str">
            <v>W</v>
          </cell>
          <cell r="N474">
            <v>34464</v>
          </cell>
        </row>
        <row r="475">
          <cell r="A475">
            <v>3392</v>
          </cell>
          <cell r="B475" t="str">
            <v>Strecha Hannes</v>
          </cell>
          <cell r="C475">
            <v>1974</v>
          </cell>
          <cell r="D475">
            <v>42</v>
          </cell>
          <cell r="E475" t="str">
            <v>AK-2</v>
          </cell>
          <cell r="F475" t="str">
            <v>M</v>
          </cell>
          <cell r="G475" t="str">
            <v>PSV</v>
          </cell>
          <cell r="H475" t="str">
            <v>Post SV Wien</v>
          </cell>
          <cell r="I475" t="str">
            <v>W</v>
          </cell>
          <cell r="J475" t="str">
            <v>I</v>
          </cell>
          <cell r="K475" t="str">
            <v>PSV</v>
          </cell>
          <cell r="L475" t="str">
            <v>Post SV Wien</v>
          </cell>
          <cell r="M475" t="str">
            <v>W</v>
          </cell>
          <cell r="N475">
            <v>27181</v>
          </cell>
        </row>
        <row r="477">
          <cell r="E477">
            <v>94</v>
          </cell>
        </row>
        <row r="478">
          <cell r="B478" t="str">
            <v>IDENTITÄTSKARTEN</v>
          </cell>
        </row>
        <row r="479">
          <cell r="B479" t="str">
            <v>NÖ</v>
          </cell>
        </row>
        <row r="480">
          <cell r="A480" t="str">
            <v>W143</v>
          </cell>
          <cell r="B480" t="str">
            <v>Aflenzer Freija</v>
          </cell>
          <cell r="C480">
            <v>2005</v>
          </cell>
          <cell r="D480">
            <v>11</v>
          </cell>
          <cell r="E480" t="str">
            <v>U11-Schüler B</v>
          </cell>
          <cell r="F480" t="str">
            <v>W</v>
          </cell>
          <cell r="G480" t="str">
            <v>LAL</v>
          </cell>
          <cell r="H480" t="str">
            <v>HSV Langenlebarn-Kraftsport/ISMS-Tulln</v>
          </cell>
          <cell r="I480" t="str">
            <v>N</v>
          </cell>
          <cell r="J480" t="str">
            <v>I</v>
          </cell>
          <cell r="K480" t="str">
            <v>LAL</v>
          </cell>
          <cell r="L480" t="str">
            <v>HSV Langenlebarn-Kraftsport/ISMS-Tulln</v>
          </cell>
          <cell r="M480" t="str">
            <v>N</v>
          </cell>
          <cell r="N480">
            <v>38456</v>
          </cell>
        </row>
        <row r="481">
          <cell r="A481" t="str">
            <v>M429</v>
          </cell>
          <cell r="B481" t="str">
            <v>Bacsa David</v>
          </cell>
          <cell r="C481">
            <v>2003</v>
          </cell>
          <cell r="D481">
            <v>13</v>
          </cell>
          <cell r="E481" t="str">
            <v>U13-Schüler A</v>
          </cell>
          <cell r="F481" t="str">
            <v>M</v>
          </cell>
          <cell r="G481" t="str">
            <v>LAL</v>
          </cell>
          <cell r="H481" t="str">
            <v>HSV Langenlebarn-Kraftsport/ISMS-Tulln</v>
          </cell>
          <cell r="I481" t="str">
            <v>N</v>
          </cell>
          <cell r="J481" t="str">
            <v>I</v>
          </cell>
          <cell r="K481" t="str">
            <v>LAL</v>
          </cell>
          <cell r="L481" t="str">
            <v>HSV Langenlebarn-Kraftsport/ISMS-Tulln</v>
          </cell>
          <cell r="M481" t="str">
            <v>N</v>
          </cell>
          <cell r="N481">
            <v>37798</v>
          </cell>
        </row>
        <row r="482">
          <cell r="A482" t="str">
            <v>M382</v>
          </cell>
          <cell r="B482" t="str">
            <v>Bröckl Benjamin</v>
          </cell>
          <cell r="C482">
            <v>2003</v>
          </cell>
          <cell r="D482">
            <v>13</v>
          </cell>
          <cell r="E482" t="str">
            <v>U13-Schüler A</v>
          </cell>
          <cell r="F482" t="str">
            <v>M</v>
          </cell>
          <cell r="G482" t="str">
            <v>VÖD</v>
          </cell>
          <cell r="H482" t="str">
            <v>AKH Vösendorf</v>
          </cell>
          <cell r="I482" t="str">
            <v>N</v>
          </cell>
          <cell r="J482" t="str">
            <v>I</v>
          </cell>
          <cell r="K482" t="str">
            <v>VÖD</v>
          </cell>
          <cell r="L482" t="str">
            <v>AKH Vösendorf</v>
          </cell>
          <cell r="M482" t="str">
            <v>N</v>
          </cell>
          <cell r="N482">
            <v>37865</v>
          </cell>
        </row>
        <row r="483">
          <cell r="A483" t="str">
            <v>W158</v>
          </cell>
          <cell r="B483" t="str">
            <v>Dillinger Christina</v>
          </cell>
          <cell r="C483">
            <v>2004</v>
          </cell>
          <cell r="D483">
            <v>12</v>
          </cell>
          <cell r="E483" t="str">
            <v>U13-Schüler A</v>
          </cell>
          <cell r="F483" t="str">
            <v>W</v>
          </cell>
          <cell r="G483" t="str">
            <v>LAL</v>
          </cell>
          <cell r="H483" t="str">
            <v>HSV Langenlebarn-Kraftsport/ISMS-Tulln</v>
          </cell>
          <cell r="I483" t="str">
            <v>N</v>
          </cell>
          <cell r="J483" t="str">
            <v>I</v>
          </cell>
          <cell r="K483" t="str">
            <v>LAL</v>
          </cell>
          <cell r="L483" t="str">
            <v>HSV Langenlebarn-Kraftsport/ISMS-Tulln</v>
          </cell>
          <cell r="M483" t="str">
            <v>N</v>
          </cell>
          <cell r="N483">
            <v>38197</v>
          </cell>
        </row>
        <row r="484">
          <cell r="A484" t="str">
            <v>W135</v>
          </cell>
          <cell r="B484" t="str">
            <v>Fenzl Stephanie</v>
          </cell>
          <cell r="C484">
            <v>2005</v>
          </cell>
          <cell r="D484">
            <v>11</v>
          </cell>
          <cell r="E484" t="str">
            <v>U11-Schüler B</v>
          </cell>
          <cell r="F484" t="str">
            <v>W</v>
          </cell>
          <cell r="G484" t="str">
            <v>KRD</v>
          </cell>
          <cell r="H484" t="str">
            <v>Union Kritzendorf-Kierling</v>
          </cell>
          <cell r="I484" t="str">
            <v>N</v>
          </cell>
          <cell r="J484" t="str">
            <v>I</v>
          </cell>
          <cell r="K484" t="str">
            <v>KRD</v>
          </cell>
          <cell r="L484" t="str">
            <v>Union Kritzendorf-Kierling</v>
          </cell>
          <cell r="M484" t="str">
            <v>N</v>
          </cell>
          <cell r="N484">
            <v>38389</v>
          </cell>
        </row>
        <row r="485">
          <cell r="A485" t="str">
            <v>M515</v>
          </cell>
          <cell r="B485" t="str">
            <v>Hager Nicolas Erik</v>
          </cell>
          <cell r="C485">
            <v>2005</v>
          </cell>
          <cell r="D485">
            <v>11</v>
          </cell>
          <cell r="E485" t="str">
            <v>U11-Schüler B</v>
          </cell>
          <cell r="F485" t="str">
            <v>M</v>
          </cell>
          <cell r="G485" t="str">
            <v>LAL</v>
          </cell>
          <cell r="H485" t="str">
            <v>HSV Langenlebarn-Kraftsport</v>
          </cell>
          <cell r="I485" t="str">
            <v>N</v>
          </cell>
          <cell r="J485" t="str">
            <v>I</v>
          </cell>
          <cell r="K485" t="str">
            <v>LAL</v>
          </cell>
          <cell r="L485" t="str">
            <v>HSV Langenlebarn-Kraftsport</v>
          </cell>
          <cell r="M485" t="str">
            <v>N</v>
          </cell>
          <cell r="N485">
            <v>38460</v>
          </cell>
        </row>
        <row r="486">
          <cell r="A486" t="str">
            <v>M479</v>
          </cell>
          <cell r="B486" t="str">
            <v>Hauser Christoph</v>
          </cell>
          <cell r="C486">
            <v>2003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LAL</v>
          </cell>
          <cell r="H486" t="str">
            <v>HSV Langenlebarn-Kraftsport/ISMS-Tulln</v>
          </cell>
          <cell r="I486" t="str">
            <v>N</v>
          </cell>
          <cell r="J486" t="str">
            <v>I</v>
          </cell>
          <cell r="K486" t="str">
            <v>LAL</v>
          </cell>
          <cell r="L486" t="str">
            <v>HSV Langenlebarn-Kraftsport/ISMS-Tulln</v>
          </cell>
          <cell r="M486" t="str">
            <v>N</v>
          </cell>
          <cell r="N486">
            <v>37672</v>
          </cell>
        </row>
        <row r="487">
          <cell r="A487" t="str">
            <v>W148</v>
          </cell>
          <cell r="B487" t="str">
            <v>Köbe Tamara</v>
          </cell>
          <cell r="C487">
            <v>2003</v>
          </cell>
          <cell r="D487">
            <v>13</v>
          </cell>
          <cell r="E487" t="str">
            <v>U13-Schüler A</v>
          </cell>
          <cell r="F487" t="str">
            <v>W</v>
          </cell>
          <cell r="G487" t="str">
            <v>LAL</v>
          </cell>
          <cell r="H487" t="str">
            <v>HSV Langenlebarn-Kraftsport/ISMS-Tulln</v>
          </cell>
          <cell r="I487" t="str">
            <v>N</v>
          </cell>
          <cell r="J487" t="str">
            <v>I</v>
          </cell>
          <cell r="K487" t="str">
            <v>LAL</v>
          </cell>
          <cell r="L487" t="str">
            <v>HSV Langenlebarn-Kraftsport/ISMS-Tulln</v>
          </cell>
          <cell r="M487" t="str">
            <v>N</v>
          </cell>
          <cell r="N487">
            <v>37704</v>
          </cell>
        </row>
        <row r="488">
          <cell r="A488" t="str">
            <v>M480</v>
          </cell>
          <cell r="B488" t="str">
            <v>Maier Fabian</v>
          </cell>
          <cell r="C488">
            <v>2003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LAL</v>
          </cell>
          <cell r="H488" t="str">
            <v>HSV Langenlebarn-Kraftsport/ISMS-Tulln</v>
          </cell>
          <cell r="I488" t="str">
            <v>N</v>
          </cell>
          <cell r="J488" t="str">
            <v>I</v>
          </cell>
          <cell r="K488" t="str">
            <v>LAL</v>
          </cell>
          <cell r="L488" t="str">
            <v>HSV Langenlebarn-Kraftsport/ISMS-Tulln</v>
          </cell>
          <cell r="M488" t="str">
            <v>N</v>
          </cell>
          <cell r="N488">
            <v>37726</v>
          </cell>
        </row>
        <row r="489">
          <cell r="A489" t="str">
            <v>M510</v>
          </cell>
          <cell r="B489" t="str">
            <v>Mayer Daniel</v>
          </cell>
          <cell r="C489">
            <v>2004</v>
          </cell>
          <cell r="D489">
            <v>12</v>
          </cell>
          <cell r="E489" t="str">
            <v>U13-Schüler A</v>
          </cell>
          <cell r="F489" t="str">
            <v>M</v>
          </cell>
          <cell r="G489" t="str">
            <v>LAL</v>
          </cell>
          <cell r="H489" t="str">
            <v>HSV Langenlebarn-Kraftsport</v>
          </cell>
          <cell r="I489" t="str">
            <v>N</v>
          </cell>
          <cell r="J489" t="str">
            <v>I</v>
          </cell>
          <cell r="K489" t="str">
            <v>LAL</v>
          </cell>
          <cell r="L489" t="str">
            <v>HSV Langenlebarn-Kraftsport</v>
          </cell>
          <cell r="M489" t="str">
            <v>N</v>
          </cell>
          <cell r="N489">
            <v>38232</v>
          </cell>
        </row>
        <row r="490">
          <cell r="A490" t="str">
            <v>W157</v>
          </cell>
          <cell r="B490" t="str">
            <v>Masnec Sarah</v>
          </cell>
          <cell r="C490">
            <v>2004</v>
          </cell>
          <cell r="D490">
            <v>12</v>
          </cell>
          <cell r="E490" t="str">
            <v>U13-Schüler A</v>
          </cell>
          <cell r="F490" t="str">
            <v>W</v>
          </cell>
          <cell r="G490" t="str">
            <v>LAL</v>
          </cell>
          <cell r="H490" t="str">
            <v>HSV Langenlebarn-Kraftsport/ISMS-Tulln</v>
          </cell>
          <cell r="I490" t="str">
            <v>N</v>
          </cell>
          <cell r="J490" t="str">
            <v>I</v>
          </cell>
          <cell r="K490" t="str">
            <v>LAL</v>
          </cell>
          <cell r="L490" t="str">
            <v>HSV Langenlebarn-Kraftsport/ISMS-Tulln</v>
          </cell>
          <cell r="M490" t="str">
            <v>N</v>
          </cell>
          <cell r="N490">
            <v>38124</v>
          </cell>
        </row>
        <row r="491">
          <cell r="A491" t="str">
            <v>M481</v>
          </cell>
          <cell r="B491" t="str">
            <v>Moule Sebastian</v>
          </cell>
          <cell r="C491">
            <v>2003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LAL</v>
          </cell>
          <cell r="H491" t="str">
            <v>HSV Langenlebarn-Kraftsport/ISMS-Tulln</v>
          </cell>
          <cell r="I491" t="str">
            <v>N</v>
          </cell>
          <cell r="J491" t="str">
            <v>I</v>
          </cell>
          <cell r="K491" t="str">
            <v>LAL</v>
          </cell>
          <cell r="L491" t="str">
            <v>HSV Langenlebarn-Kraftsport/ISMS-Tulln</v>
          </cell>
          <cell r="M491" t="str">
            <v>N</v>
          </cell>
          <cell r="N491">
            <v>37747</v>
          </cell>
        </row>
        <row r="492">
          <cell r="A492" t="str">
            <v>W110</v>
          </cell>
          <cell r="B492" t="str">
            <v>Nelböck Vanessa</v>
          </cell>
          <cell r="C492">
            <v>2003</v>
          </cell>
          <cell r="D492">
            <v>13</v>
          </cell>
          <cell r="E492" t="str">
            <v>U13-Schüler A</v>
          </cell>
          <cell r="F492" t="str">
            <v>W</v>
          </cell>
          <cell r="G492" t="str">
            <v>VÖD</v>
          </cell>
          <cell r="H492" t="str">
            <v>AKH Vösendorf</v>
          </cell>
          <cell r="I492" t="str">
            <v>N</v>
          </cell>
          <cell r="J492" t="str">
            <v>I</v>
          </cell>
          <cell r="K492" t="str">
            <v>VÖD</v>
          </cell>
          <cell r="L492" t="str">
            <v>AKH Vösendorf</v>
          </cell>
          <cell r="M492" t="str">
            <v>N</v>
          </cell>
          <cell r="N492">
            <v>37625</v>
          </cell>
        </row>
        <row r="493">
          <cell r="A493" t="str">
            <v>M513</v>
          </cell>
          <cell r="B493" t="str">
            <v>Neumann Markus</v>
          </cell>
          <cell r="C493">
            <v>2005</v>
          </cell>
          <cell r="D493">
            <v>11</v>
          </cell>
          <cell r="E493" t="str">
            <v>U11-Schüler B</v>
          </cell>
          <cell r="F493" t="str">
            <v>M</v>
          </cell>
          <cell r="G493" t="str">
            <v>SVS</v>
          </cell>
          <cell r="H493" t="str">
            <v>SVS OMV</v>
          </cell>
          <cell r="I493" t="str">
            <v>N</v>
          </cell>
          <cell r="J493" t="str">
            <v>I</v>
          </cell>
          <cell r="K493" t="str">
            <v>SVS</v>
          </cell>
          <cell r="L493" t="str">
            <v>SVS OMV</v>
          </cell>
          <cell r="M493" t="str">
            <v>N</v>
          </cell>
          <cell r="N493">
            <v>38449</v>
          </cell>
        </row>
        <row r="494">
          <cell r="A494" t="str">
            <v>W154</v>
          </cell>
          <cell r="B494" t="str">
            <v>Novak Alina</v>
          </cell>
          <cell r="C494">
            <v>2003</v>
          </cell>
          <cell r="D494">
            <v>13</v>
          </cell>
          <cell r="E494" t="str">
            <v>U13-Schüler A</v>
          </cell>
          <cell r="F494" t="str">
            <v>W</v>
          </cell>
          <cell r="G494" t="str">
            <v>LAL</v>
          </cell>
          <cell r="H494" t="str">
            <v>HSV Langenlebarn-Kraftsport/ISMS-Tulln</v>
          </cell>
          <cell r="I494" t="str">
            <v>N</v>
          </cell>
          <cell r="J494" t="str">
            <v>I</v>
          </cell>
          <cell r="K494" t="str">
            <v>LAL</v>
          </cell>
          <cell r="L494" t="str">
            <v>HSV Langenlebarn-Kraftsport/ISMS-Tulln</v>
          </cell>
          <cell r="M494" t="str">
            <v>N</v>
          </cell>
          <cell r="N494">
            <v>37876</v>
          </cell>
        </row>
        <row r="495">
          <cell r="A495" t="str">
            <v>M504</v>
          </cell>
          <cell r="B495" t="str">
            <v>Oberparleiter Ben Luca</v>
          </cell>
          <cell r="C495">
            <v>2007</v>
          </cell>
          <cell r="D495">
            <v>9</v>
          </cell>
          <cell r="E495" t="str">
            <v>U9-Schüler C</v>
          </cell>
          <cell r="F495" t="str">
            <v>M</v>
          </cell>
          <cell r="G495" t="str">
            <v>VÖD</v>
          </cell>
          <cell r="H495" t="str">
            <v>AKH Vösendorf</v>
          </cell>
          <cell r="I495" t="str">
            <v>N</v>
          </cell>
          <cell r="J495" t="str">
            <v>I</v>
          </cell>
          <cell r="K495" t="str">
            <v>VÖD</v>
          </cell>
          <cell r="L495" t="str">
            <v>AKH Vösendorf</v>
          </cell>
          <cell r="M495" t="str">
            <v>N</v>
          </cell>
          <cell r="N495">
            <v>39413</v>
          </cell>
        </row>
        <row r="496">
          <cell r="A496" t="str">
            <v>M500</v>
          </cell>
          <cell r="B496" t="str">
            <v>Oberparleiter Nicolas</v>
          </cell>
          <cell r="C496">
            <v>2005</v>
          </cell>
          <cell r="D496">
            <v>11</v>
          </cell>
          <cell r="E496" t="str">
            <v>U11-Schüler B</v>
          </cell>
          <cell r="F496" t="str">
            <v>M</v>
          </cell>
          <cell r="G496" t="str">
            <v>VÖD</v>
          </cell>
          <cell r="H496" t="str">
            <v>AKH Vösendorf</v>
          </cell>
          <cell r="I496" t="str">
            <v>N</v>
          </cell>
          <cell r="J496" t="str">
            <v>I</v>
          </cell>
          <cell r="K496" t="str">
            <v>VÖD</v>
          </cell>
          <cell r="L496" t="str">
            <v>AKH Vösendorf</v>
          </cell>
          <cell r="M496" t="str">
            <v>N</v>
          </cell>
          <cell r="N496">
            <v>38707</v>
          </cell>
        </row>
        <row r="497">
          <cell r="A497" t="str">
            <v>M483</v>
          </cell>
          <cell r="B497" t="str">
            <v>Pöltl Philipp</v>
          </cell>
          <cell r="C497">
            <v>2005</v>
          </cell>
          <cell r="D497">
            <v>11</v>
          </cell>
          <cell r="E497" t="str">
            <v>U11-Schüler B</v>
          </cell>
          <cell r="F497" t="str">
            <v>M</v>
          </cell>
          <cell r="G497" t="str">
            <v>LAL</v>
          </cell>
          <cell r="H497" t="str">
            <v>HSV Langenlebarn-Kraftsport/ISMS-Tulln</v>
          </cell>
          <cell r="I497" t="str">
            <v>N</v>
          </cell>
          <cell r="J497" t="str">
            <v>I</v>
          </cell>
          <cell r="K497" t="str">
            <v>LAL</v>
          </cell>
          <cell r="L497" t="str">
            <v>HSV Langenlebarn-Kraftsport/ISMS-Tulln</v>
          </cell>
          <cell r="M497" t="str">
            <v>N</v>
          </cell>
          <cell r="N497">
            <v>38421</v>
          </cell>
        </row>
        <row r="498">
          <cell r="A498" t="str">
            <v>M454</v>
          </cell>
          <cell r="B498" t="str">
            <v>Pruckmoser Felix</v>
          </cell>
          <cell r="C498">
            <v>2003</v>
          </cell>
          <cell r="D498">
            <v>13</v>
          </cell>
          <cell r="E498" t="str">
            <v>U13-Schüler A</v>
          </cell>
          <cell r="F498" t="str">
            <v>M</v>
          </cell>
          <cell r="G498" t="str">
            <v>KLO</v>
          </cell>
          <cell r="H498" t="str">
            <v>KSV Klosterneuburg</v>
          </cell>
          <cell r="I498" t="str">
            <v>N</v>
          </cell>
          <cell r="J498" t="str">
            <v>I</v>
          </cell>
          <cell r="K498" t="str">
            <v>KLO</v>
          </cell>
          <cell r="L498" t="str">
            <v>KSV Klosterneuburg</v>
          </cell>
          <cell r="M498" t="str">
            <v>N</v>
          </cell>
          <cell r="N498">
            <v>37951</v>
          </cell>
        </row>
        <row r="499">
          <cell r="A499" t="str">
            <v>W160</v>
          </cell>
          <cell r="B499" t="str">
            <v>Rahma Dalia</v>
          </cell>
          <cell r="C499">
            <v>2004</v>
          </cell>
          <cell r="D499">
            <v>12</v>
          </cell>
          <cell r="E499" t="str">
            <v>U13-Schüler A</v>
          </cell>
          <cell r="F499" t="str">
            <v>W</v>
          </cell>
          <cell r="G499" t="str">
            <v>LAL</v>
          </cell>
          <cell r="H499" t="str">
            <v>HSV Langenlebarn-Kraftsport/ISMS-Tulln</v>
          </cell>
          <cell r="I499" t="str">
            <v>N</v>
          </cell>
          <cell r="J499" t="str">
            <v>I</v>
          </cell>
          <cell r="K499" t="str">
            <v>LAL</v>
          </cell>
          <cell r="L499" t="str">
            <v>HSV Langenlebarn-Kraftsport/ISMS-Tulln</v>
          </cell>
          <cell r="M499" t="str">
            <v>N</v>
          </cell>
          <cell r="N499">
            <v>38191</v>
          </cell>
        </row>
        <row r="500">
          <cell r="A500" t="str">
            <v>M511</v>
          </cell>
          <cell r="B500" t="str">
            <v>Randolph Maurice</v>
          </cell>
          <cell r="C500">
            <v>2005</v>
          </cell>
          <cell r="D500">
            <v>11</v>
          </cell>
          <cell r="E500" t="str">
            <v>U11-Schüler B</v>
          </cell>
          <cell r="F500" t="str">
            <v>M</v>
          </cell>
          <cell r="G500" t="str">
            <v>LAL</v>
          </cell>
          <cell r="H500" t="str">
            <v>HSV Langenlebarn-Kraftsport</v>
          </cell>
          <cell r="I500" t="str">
            <v>N</v>
          </cell>
          <cell r="J500" t="str">
            <v>I</v>
          </cell>
          <cell r="K500" t="str">
            <v>LAL</v>
          </cell>
          <cell r="L500" t="str">
            <v>HSV Langenlebarn-Kraftsport</v>
          </cell>
          <cell r="M500" t="str">
            <v>N</v>
          </cell>
          <cell r="N500">
            <v>38358</v>
          </cell>
        </row>
        <row r="501">
          <cell r="A501" t="str">
            <v>M512</v>
          </cell>
          <cell r="B501" t="str">
            <v>Riedl Elias</v>
          </cell>
          <cell r="C501">
            <v>2005</v>
          </cell>
          <cell r="D501">
            <v>11</v>
          </cell>
          <cell r="E501" t="str">
            <v>U11-Schüler B</v>
          </cell>
          <cell r="F501" t="str">
            <v>M</v>
          </cell>
          <cell r="G501" t="str">
            <v>LAL</v>
          </cell>
          <cell r="H501" t="str">
            <v>HSV Langenlebarn-Kraftsport</v>
          </cell>
          <cell r="I501" t="str">
            <v>N</v>
          </cell>
          <cell r="J501" t="str">
            <v>I</v>
          </cell>
          <cell r="K501" t="str">
            <v>LAL</v>
          </cell>
          <cell r="L501" t="str">
            <v>HSV Langenlebarn-Kraftsport</v>
          </cell>
          <cell r="M501" t="str">
            <v>N</v>
          </cell>
          <cell r="N501">
            <v>38523</v>
          </cell>
        </row>
        <row r="502">
          <cell r="A502" t="str">
            <v>M514</v>
          </cell>
          <cell r="B502" t="str">
            <v>Schörg Simon</v>
          </cell>
          <cell r="C502">
            <v>2004</v>
          </cell>
          <cell r="D502">
            <v>12</v>
          </cell>
          <cell r="E502" t="str">
            <v>U13-Schüler A</v>
          </cell>
          <cell r="F502" t="str">
            <v>M</v>
          </cell>
          <cell r="G502" t="str">
            <v>LAL</v>
          </cell>
          <cell r="H502" t="str">
            <v>HSV Langenlebarn-Kraftsport</v>
          </cell>
          <cell r="I502" t="str">
            <v>N</v>
          </cell>
          <cell r="J502" t="str">
            <v>I</v>
          </cell>
          <cell r="K502" t="str">
            <v>LAL</v>
          </cell>
          <cell r="L502" t="str">
            <v>HSV Langenlebarn-Kraftsport</v>
          </cell>
          <cell r="M502" t="str">
            <v>N</v>
          </cell>
          <cell r="N502">
            <v>38334</v>
          </cell>
        </row>
        <row r="503">
          <cell r="A503" t="str">
            <v>M419</v>
          </cell>
          <cell r="B503" t="str">
            <v>Schrall Tobias</v>
          </cell>
          <cell r="C503">
            <v>2003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SVS</v>
          </cell>
          <cell r="H503" t="str">
            <v>SVS OMV</v>
          </cell>
          <cell r="I503" t="str">
            <v>N</v>
          </cell>
          <cell r="J503" t="str">
            <v>I</v>
          </cell>
          <cell r="K503" t="str">
            <v>SVS</v>
          </cell>
          <cell r="L503" t="str">
            <v>SVS OMV</v>
          </cell>
          <cell r="M503" t="str">
            <v>N</v>
          </cell>
          <cell r="N503">
            <v>37766</v>
          </cell>
        </row>
        <row r="504">
          <cell r="A504" t="str">
            <v>W163</v>
          </cell>
          <cell r="B504" t="str">
            <v>Schretzmeier Katja</v>
          </cell>
          <cell r="C504">
            <v>2005</v>
          </cell>
          <cell r="D504">
            <v>11</v>
          </cell>
          <cell r="E504" t="str">
            <v>U11-Schüler B</v>
          </cell>
          <cell r="F504" t="str">
            <v>W</v>
          </cell>
          <cell r="G504" t="str">
            <v>LAL</v>
          </cell>
          <cell r="H504" t="str">
            <v>HSV Langenlebarn-Kraftsport</v>
          </cell>
          <cell r="I504" t="str">
            <v>N</v>
          </cell>
          <cell r="J504" t="str">
            <v>I</v>
          </cell>
          <cell r="K504" t="str">
            <v>LAL</v>
          </cell>
          <cell r="L504" t="str">
            <v>HSV Langenlebarn-Kraftsport</v>
          </cell>
          <cell r="M504" t="str">
            <v>N</v>
          </cell>
          <cell r="N504">
            <v>38604</v>
          </cell>
        </row>
        <row r="505">
          <cell r="A505" t="str">
            <v>W159</v>
          </cell>
          <cell r="B505" t="str">
            <v>Sonntag Roya</v>
          </cell>
          <cell r="C505">
            <v>2004</v>
          </cell>
          <cell r="D505">
            <v>12</v>
          </cell>
          <cell r="E505" t="str">
            <v>U13-Schüler A</v>
          </cell>
          <cell r="F505" t="str">
            <v>W</v>
          </cell>
          <cell r="G505" t="str">
            <v>LAL</v>
          </cell>
          <cell r="H505" t="str">
            <v>HSV Langenlebarn-Kraftsport/ISMS-Tulln</v>
          </cell>
          <cell r="I505" t="str">
            <v>N</v>
          </cell>
          <cell r="J505" t="str">
            <v>I</v>
          </cell>
          <cell r="K505" t="str">
            <v>LAL</v>
          </cell>
          <cell r="L505" t="str">
            <v>HSV Langenlebarn-Kraftsport/ISMS-Tulln</v>
          </cell>
          <cell r="M505" t="str">
            <v>N</v>
          </cell>
          <cell r="N505">
            <v>38034</v>
          </cell>
        </row>
        <row r="506">
          <cell r="A506" t="str">
            <v>W162</v>
          </cell>
          <cell r="B506" t="str">
            <v>Sprung Valerie</v>
          </cell>
          <cell r="C506">
            <v>2005</v>
          </cell>
          <cell r="D506">
            <v>11</v>
          </cell>
          <cell r="E506" t="str">
            <v>U11-Schüler B</v>
          </cell>
          <cell r="F506" t="str">
            <v>W</v>
          </cell>
          <cell r="G506" t="str">
            <v>LAL</v>
          </cell>
          <cell r="H506" t="str">
            <v>HSV Langenlebarn-Kraftsport</v>
          </cell>
          <cell r="I506" t="str">
            <v>N</v>
          </cell>
          <cell r="J506" t="str">
            <v>I</v>
          </cell>
          <cell r="K506" t="str">
            <v>LAL</v>
          </cell>
          <cell r="L506" t="str">
            <v>HSV Langenlebarn-Kraftsport</v>
          </cell>
          <cell r="M506" t="str">
            <v>N</v>
          </cell>
          <cell r="N506">
            <v>38366</v>
          </cell>
        </row>
        <row r="507">
          <cell r="A507" t="str">
            <v>W155</v>
          </cell>
          <cell r="B507" t="str">
            <v>Steigele Emma</v>
          </cell>
          <cell r="C507">
            <v>2004</v>
          </cell>
          <cell r="D507">
            <v>12</v>
          </cell>
          <cell r="E507" t="str">
            <v>U13-Schüler A</v>
          </cell>
          <cell r="F507" t="str">
            <v>W</v>
          </cell>
          <cell r="G507" t="str">
            <v>LAL</v>
          </cell>
          <cell r="H507" t="str">
            <v>HSV Langenlebarn-Kraftsport/ISMS-Tulln</v>
          </cell>
          <cell r="I507" t="str">
            <v>N</v>
          </cell>
          <cell r="J507" t="str">
            <v>I</v>
          </cell>
          <cell r="K507" t="str">
            <v>LAL</v>
          </cell>
          <cell r="L507" t="str">
            <v>HSV Langenlebarn-Kraftsport/ISMS-Tulln</v>
          </cell>
          <cell r="M507" t="str">
            <v>N</v>
          </cell>
          <cell r="N507">
            <v>38048</v>
          </cell>
        </row>
        <row r="508">
          <cell r="A508" t="str">
            <v>W156</v>
          </cell>
          <cell r="B508" t="str">
            <v>Stöger Selina</v>
          </cell>
          <cell r="C508">
            <v>2004</v>
          </cell>
          <cell r="D508">
            <v>12</v>
          </cell>
          <cell r="E508" t="str">
            <v>U13-Schüler A</v>
          </cell>
          <cell r="F508" t="str">
            <v>W</v>
          </cell>
          <cell r="G508" t="str">
            <v>LAL</v>
          </cell>
          <cell r="H508" t="str">
            <v>HSV Langenlebarn-Kraftsport/ISMS-Tulln</v>
          </cell>
          <cell r="I508" t="str">
            <v>N</v>
          </cell>
          <cell r="J508" t="str">
            <v>I</v>
          </cell>
          <cell r="K508" t="str">
            <v>LAL</v>
          </cell>
          <cell r="L508" t="str">
            <v>HSV Langenlebarn-Kraftsport/ISMS-Tulln</v>
          </cell>
          <cell r="M508" t="str">
            <v>N</v>
          </cell>
          <cell r="N508">
            <v>38104</v>
          </cell>
        </row>
        <row r="509">
          <cell r="A509" t="str">
            <v>M482</v>
          </cell>
          <cell r="B509" t="str">
            <v>Tolic Marijan</v>
          </cell>
          <cell r="C509">
            <v>2003</v>
          </cell>
          <cell r="D509">
            <v>13</v>
          </cell>
          <cell r="E509" t="str">
            <v>U13-Schüler A</v>
          </cell>
          <cell r="F509" t="str">
            <v>M</v>
          </cell>
          <cell r="G509" t="str">
            <v>LAL</v>
          </cell>
          <cell r="H509" t="str">
            <v>HSV Langenlebarn-Kraftsport/ISMS-Tulln</v>
          </cell>
          <cell r="I509" t="str">
            <v>N</v>
          </cell>
          <cell r="J509" t="str">
            <v>I</v>
          </cell>
          <cell r="K509" t="str">
            <v>LAL</v>
          </cell>
          <cell r="L509" t="str">
            <v>HSV Langenlebarn-Kraftsport/ISMS-Tulln</v>
          </cell>
          <cell r="M509" t="str">
            <v>N</v>
          </cell>
          <cell r="N509">
            <v>37847</v>
          </cell>
        </row>
        <row r="510">
          <cell r="A510" t="str">
            <v>M502</v>
          </cell>
          <cell r="B510" t="str">
            <v>Weber Stefan</v>
          </cell>
          <cell r="C510">
            <v>2003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LAL</v>
          </cell>
          <cell r="H510" t="str">
            <v>HSV Langenlebarn-Kraftsport/ISMS-Tulln</v>
          </cell>
          <cell r="I510" t="str">
            <v>N</v>
          </cell>
          <cell r="J510" t="str">
            <v>I</v>
          </cell>
          <cell r="K510" t="str">
            <v>LAL</v>
          </cell>
          <cell r="L510" t="str">
            <v>HSV Langenlebarn-Kraftsport/ISMS-Tulln</v>
          </cell>
          <cell r="M510" t="str">
            <v>N</v>
          </cell>
          <cell r="N510">
            <v>37826</v>
          </cell>
        </row>
        <row r="511">
          <cell r="A511" t="str">
            <v>M466</v>
          </cell>
          <cell r="B511" t="str">
            <v>Woschitz Dominik</v>
          </cell>
          <cell r="C511">
            <v>2004</v>
          </cell>
          <cell r="D511">
            <v>12</v>
          </cell>
          <cell r="E511" t="str">
            <v>U13-Schüler A</v>
          </cell>
          <cell r="F511" t="str">
            <v>M</v>
          </cell>
          <cell r="G511" t="str">
            <v>LAL</v>
          </cell>
          <cell r="H511" t="str">
            <v>HSV Langenlebarn-Kraftsport/ISMS-Tulln</v>
          </cell>
          <cell r="I511" t="str">
            <v>N</v>
          </cell>
          <cell r="J511" t="str">
            <v>I</v>
          </cell>
          <cell r="K511" t="str">
            <v>LAL</v>
          </cell>
          <cell r="L511" t="str">
            <v>HSV Langenlebarn-Kraftsport/ISMS-Tulln</v>
          </cell>
          <cell r="M511" t="str">
            <v>N</v>
          </cell>
          <cell r="N511">
            <v>38255</v>
          </cell>
        </row>
        <row r="512">
          <cell r="A512" t="str">
            <v>M428</v>
          </cell>
          <cell r="B512" t="str">
            <v>Woschitz Florian</v>
          </cell>
          <cell r="C512">
            <v>2002</v>
          </cell>
          <cell r="D512">
            <v>14</v>
          </cell>
          <cell r="E512" t="str">
            <v>U15-Jugend B</v>
          </cell>
          <cell r="F512" t="str">
            <v>M</v>
          </cell>
          <cell r="G512" t="str">
            <v>LAL</v>
          </cell>
          <cell r="H512" t="str">
            <v>HSV Langenlebarn/ISMS-Tulln</v>
          </cell>
          <cell r="I512" t="str">
            <v>N</v>
          </cell>
          <cell r="J512" t="str">
            <v>I</v>
          </cell>
          <cell r="K512" t="str">
            <v>LAL</v>
          </cell>
          <cell r="L512" t="str">
            <v>HSV Langenlebarn/ISMS-Tulln</v>
          </cell>
          <cell r="M512" t="str">
            <v>N</v>
          </cell>
          <cell r="N512">
            <v>37469</v>
          </cell>
        </row>
        <row r="513">
          <cell r="B513" t="str">
            <v>OÖ</v>
          </cell>
        </row>
        <row r="514">
          <cell r="A514" t="str">
            <v>M516</v>
          </cell>
          <cell r="B514" t="str">
            <v>Aigelsreiter Martin</v>
          </cell>
          <cell r="C514">
            <v>2003</v>
          </cell>
          <cell r="D514">
            <v>13</v>
          </cell>
          <cell r="E514" t="str">
            <v>U13-Schüler A</v>
          </cell>
          <cell r="F514" t="str">
            <v>M</v>
          </cell>
          <cell r="G514" t="str">
            <v>WEL</v>
          </cell>
          <cell r="H514" t="str">
            <v>ESV Wels</v>
          </cell>
          <cell r="I514" t="str">
            <v>O</v>
          </cell>
          <cell r="J514" t="str">
            <v>I</v>
          </cell>
          <cell r="K514" t="str">
            <v>WEL</v>
          </cell>
          <cell r="L514" t="str">
            <v>ESV Wels</v>
          </cell>
          <cell r="M514" t="str">
            <v>O</v>
          </cell>
          <cell r="N514">
            <v>37850</v>
          </cell>
        </row>
        <row r="515">
          <cell r="A515" t="str">
            <v>M417</v>
          </cell>
          <cell r="B515" t="str">
            <v>Aigner Simon</v>
          </cell>
          <cell r="C515">
            <v>2003</v>
          </cell>
          <cell r="D515">
            <v>13</v>
          </cell>
          <cell r="E515" t="str">
            <v>U13-Schüler A</v>
          </cell>
          <cell r="F515" t="str">
            <v>M</v>
          </cell>
          <cell r="G515" t="str">
            <v>WEN</v>
          </cell>
          <cell r="H515" t="str">
            <v>AK Weng</v>
          </cell>
          <cell r="I515" t="str">
            <v>O</v>
          </cell>
          <cell r="J515" t="str">
            <v>I</v>
          </cell>
          <cell r="K515" t="str">
            <v>WEN</v>
          </cell>
          <cell r="L515" t="str">
            <v>AK Weng</v>
          </cell>
          <cell r="M515" t="str">
            <v>O</v>
          </cell>
          <cell r="N515">
            <v>37665</v>
          </cell>
        </row>
        <row r="516">
          <cell r="A516" t="str">
            <v>M410</v>
          </cell>
          <cell r="B516" t="str">
            <v>Bramberger Lukas</v>
          </cell>
          <cell r="C516">
            <v>2004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WEN</v>
          </cell>
          <cell r="H516" t="str">
            <v>AK Weng</v>
          </cell>
          <cell r="I516" t="str">
            <v>O</v>
          </cell>
          <cell r="J516" t="str">
            <v>I</v>
          </cell>
          <cell r="K516" t="str">
            <v>WEN</v>
          </cell>
          <cell r="L516" t="str">
            <v>AK Weng</v>
          </cell>
          <cell r="M516" t="str">
            <v>O</v>
          </cell>
          <cell r="N516">
            <v>38309</v>
          </cell>
        </row>
        <row r="517">
          <cell r="A517" t="str">
            <v>M462</v>
          </cell>
          <cell r="B517" t="str">
            <v>Emmersberger Michael</v>
          </cell>
          <cell r="C517">
            <v>2004</v>
          </cell>
          <cell r="D517">
            <v>12</v>
          </cell>
          <cell r="E517" t="str">
            <v>U13-Schüler A</v>
          </cell>
          <cell r="F517" t="str">
            <v>M</v>
          </cell>
          <cell r="G517" t="str">
            <v>LCH</v>
          </cell>
          <cell r="H517" t="str">
            <v>Union Lochen</v>
          </cell>
          <cell r="I517" t="str">
            <v>O</v>
          </cell>
          <cell r="J517" t="str">
            <v>I</v>
          </cell>
          <cell r="K517" t="str">
            <v>LCH</v>
          </cell>
          <cell r="L517" t="str">
            <v>Union Lochen</v>
          </cell>
          <cell r="M517" t="str">
            <v>O</v>
          </cell>
          <cell r="N517">
            <v>38062</v>
          </cell>
        </row>
        <row r="518">
          <cell r="A518" t="str">
            <v>M453</v>
          </cell>
          <cell r="B518" t="str">
            <v>Göttlinger Fabian</v>
          </cell>
          <cell r="C518">
            <v>2004</v>
          </cell>
          <cell r="D518">
            <v>12</v>
          </cell>
          <cell r="E518" t="str">
            <v>U13-Schüler A</v>
          </cell>
          <cell r="F518" t="str">
            <v>M</v>
          </cell>
          <cell r="G518" t="str">
            <v>WEL</v>
          </cell>
          <cell r="H518" t="str">
            <v>ESV Wels</v>
          </cell>
          <cell r="I518" t="str">
            <v>O</v>
          </cell>
          <cell r="J518" t="str">
            <v>I</v>
          </cell>
          <cell r="K518" t="str">
            <v>WEL</v>
          </cell>
          <cell r="L518" t="str">
            <v>ESV Wels</v>
          </cell>
          <cell r="M518" t="str">
            <v>O</v>
          </cell>
          <cell r="N518">
            <v>38288</v>
          </cell>
        </row>
        <row r="519">
          <cell r="A519" t="str">
            <v>M465</v>
          </cell>
          <cell r="B519" t="str">
            <v>Hagedorn Till</v>
          </cell>
          <cell r="C519">
            <v>2005</v>
          </cell>
          <cell r="D519">
            <v>11</v>
          </cell>
          <cell r="E519" t="str">
            <v>U11-Schüler B</v>
          </cell>
          <cell r="F519" t="str">
            <v>M</v>
          </cell>
          <cell r="G519" t="str">
            <v>VÖE</v>
          </cell>
          <cell r="H519" t="str">
            <v>SK Vöest</v>
          </cell>
          <cell r="I519" t="str">
            <v>O</v>
          </cell>
          <cell r="J519" t="str">
            <v>I</v>
          </cell>
          <cell r="K519" t="str">
            <v>VÖE</v>
          </cell>
          <cell r="L519" t="str">
            <v>SK Vöest</v>
          </cell>
          <cell r="M519" t="str">
            <v>O</v>
          </cell>
          <cell r="N519">
            <v>38564</v>
          </cell>
        </row>
        <row r="520">
          <cell r="A520" t="str">
            <v>M487</v>
          </cell>
          <cell r="B520" t="str">
            <v>Hamminger Christian</v>
          </cell>
          <cell r="C520">
            <v>2006</v>
          </cell>
          <cell r="D520">
            <v>10</v>
          </cell>
          <cell r="E520" t="str">
            <v>U11-Schüler B</v>
          </cell>
          <cell r="F520" t="str">
            <v>M</v>
          </cell>
          <cell r="G520" t="str">
            <v>WEN</v>
          </cell>
          <cell r="H520" t="str">
            <v>AK Weng</v>
          </cell>
          <cell r="I520" t="str">
            <v>O</v>
          </cell>
          <cell r="J520" t="str">
            <v>I</v>
          </cell>
          <cell r="K520" t="str">
            <v>WEN</v>
          </cell>
          <cell r="L520" t="str">
            <v>AK Weng</v>
          </cell>
          <cell r="M520" t="str">
            <v>O</v>
          </cell>
          <cell r="N520">
            <v>39076</v>
          </cell>
        </row>
        <row r="521">
          <cell r="A521" t="str">
            <v>M412</v>
          </cell>
          <cell r="B521" t="str">
            <v>Hansalek Patrick</v>
          </cell>
          <cell r="C521">
            <v>2003</v>
          </cell>
          <cell r="D521">
            <v>13</v>
          </cell>
          <cell r="E521" t="str">
            <v>U13-Schüler A</v>
          </cell>
          <cell r="F521" t="str">
            <v>M</v>
          </cell>
          <cell r="G521" t="str">
            <v>WEL</v>
          </cell>
          <cell r="H521" t="str">
            <v>ESV Wels</v>
          </cell>
          <cell r="I521" t="str">
            <v>O</v>
          </cell>
          <cell r="J521" t="str">
            <v>I</v>
          </cell>
          <cell r="K521" t="str">
            <v>WEL</v>
          </cell>
          <cell r="L521" t="str">
            <v>ESV Wels</v>
          </cell>
          <cell r="M521" t="str">
            <v>O</v>
          </cell>
          <cell r="N521">
            <v>37758</v>
          </cell>
        </row>
        <row r="522">
          <cell r="A522" t="str">
            <v>M447</v>
          </cell>
          <cell r="B522" t="str">
            <v>Jakovljevic Alexander</v>
          </cell>
          <cell r="C522">
            <v>2003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LCH</v>
          </cell>
          <cell r="H522" t="str">
            <v>Union Lochen</v>
          </cell>
          <cell r="I522" t="str">
            <v>O</v>
          </cell>
          <cell r="J522" t="str">
            <v>I</v>
          </cell>
          <cell r="K522" t="str">
            <v>LCH</v>
          </cell>
          <cell r="L522" t="str">
            <v>Union Lochen</v>
          </cell>
          <cell r="M522" t="str">
            <v>O</v>
          </cell>
          <cell r="N522">
            <v>37935</v>
          </cell>
        </row>
        <row r="523">
          <cell r="A523" t="str">
            <v>M445</v>
          </cell>
          <cell r="B523" t="str">
            <v>Katzlberger Johannes</v>
          </cell>
          <cell r="C523">
            <v>2003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WEN</v>
          </cell>
          <cell r="H523" t="str">
            <v>AK Weng</v>
          </cell>
          <cell r="I523" t="str">
            <v>O</v>
          </cell>
          <cell r="J523" t="str">
            <v>I</v>
          </cell>
          <cell r="K523" t="str">
            <v>WEN</v>
          </cell>
          <cell r="L523" t="str">
            <v>AK Weng</v>
          </cell>
          <cell r="M523" t="str">
            <v>O</v>
          </cell>
          <cell r="N523">
            <v>37757</v>
          </cell>
        </row>
        <row r="524">
          <cell r="A524" t="str">
            <v>M497</v>
          </cell>
          <cell r="B524" t="str">
            <v>Klinger Jonas</v>
          </cell>
          <cell r="C524">
            <v>2006</v>
          </cell>
          <cell r="D524">
            <v>10</v>
          </cell>
          <cell r="E524" t="str">
            <v>U11-Schüler B</v>
          </cell>
          <cell r="F524" t="str">
            <v>M</v>
          </cell>
          <cell r="G524" t="str">
            <v>VÖE</v>
          </cell>
          <cell r="H524" t="str">
            <v>SK Vöest</v>
          </cell>
          <cell r="I524" t="str">
            <v>O</v>
          </cell>
          <cell r="J524" t="str">
            <v>I</v>
          </cell>
          <cell r="K524" t="str">
            <v>VÖE</v>
          </cell>
          <cell r="L524" t="str">
            <v>SK Vöest</v>
          </cell>
          <cell r="M524" t="str">
            <v>O</v>
          </cell>
          <cell r="N524">
            <v>38978</v>
          </cell>
        </row>
        <row r="525">
          <cell r="A525" t="str">
            <v>M469</v>
          </cell>
          <cell r="B525" t="str">
            <v>Lehner Dominik</v>
          </cell>
          <cell r="C525">
            <v>2006</v>
          </cell>
          <cell r="D525">
            <v>10</v>
          </cell>
          <cell r="E525" t="str">
            <v>U11-Schüler B</v>
          </cell>
          <cell r="F525" t="str">
            <v>M</v>
          </cell>
          <cell r="G525" t="str">
            <v>BUK</v>
          </cell>
          <cell r="H525" t="str">
            <v>Union Buchkirchen</v>
          </cell>
          <cell r="I525" t="str">
            <v>O</v>
          </cell>
          <cell r="J525" t="str">
            <v>I</v>
          </cell>
          <cell r="K525" t="str">
            <v>BUK</v>
          </cell>
          <cell r="L525" t="str">
            <v>Union Buchkirchen</v>
          </cell>
          <cell r="M525" t="str">
            <v>O</v>
          </cell>
          <cell r="N525">
            <v>38941</v>
          </cell>
        </row>
        <row r="526">
          <cell r="A526" t="str">
            <v>W152</v>
          </cell>
          <cell r="B526" t="str">
            <v>Maderegger Helena</v>
          </cell>
          <cell r="C526">
            <v>2007</v>
          </cell>
          <cell r="D526">
            <v>9</v>
          </cell>
          <cell r="E526" t="str">
            <v>U9-Schüler C</v>
          </cell>
          <cell r="F526" t="str">
            <v>W</v>
          </cell>
          <cell r="G526" t="str">
            <v>LCH</v>
          </cell>
          <cell r="H526" t="str">
            <v>Union Lochen</v>
          </cell>
          <cell r="I526" t="str">
            <v>O</v>
          </cell>
          <cell r="J526" t="str">
            <v>I</v>
          </cell>
          <cell r="K526" t="str">
            <v>LCH</v>
          </cell>
          <cell r="L526" t="str">
            <v>Union Lochen</v>
          </cell>
          <cell r="M526" t="str">
            <v>O</v>
          </cell>
          <cell r="N526">
            <v>39226</v>
          </cell>
        </row>
        <row r="527">
          <cell r="A527" t="str">
            <v>M452</v>
          </cell>
          <cell r="B527" t="str">
            <v>Mahmuti Andi</v>
          </cell>
          <cell r="C527">
            <v>2004</v>
          </cell>
          <cell r="D527">
            <v>12</v>
          </cell>
          <cell r="E527" t="str">
            <v>U13-Schüler A</v>
          </cell>
          <cell r="F527" t="str">
            <v>M</v>
          </cell>
          <cell r="G527" t="str">
            <v>WEL</v>
          </cell>
          <cell r="H527" t="str">
            <v>ESV Wels</v>
          </cell>
          <cell r="I527" t="str">
            <v>O</v>
          </cell>
          <cell r="J527" t="str">
            <v>I</v>
          </cell>
          <cell r="K527" t="str">
            <v>WEL</v>
          </cell>
          <cell r="L527" t="str">
            <v>ESV Wels</v>
          </cell>
          <cell r="M527" t="str">
            <v>O</v>
          </cell>
          <cell r="N527">
            <v>38056</v>
          </cell>
        </row>
        <row r="528">
          <cell r="A528" t="str">
            <v>M468</v>
          </cell>
          <cell r="B528" t="str">
            <v>Mairzedt Manuel</v>
          </cell>
          <cell r="C528">
            <v>2005</v>
          </cell>
          <cell r="D528">
            <v>11</v>
          </cell>
          <cell r="E528" t="str">
            <v>U11-Schüler B</v>
          </cell>
          <cell r="F528" t="str">
            <v>M</v>
          </cell>
          <cell r="G528" t="str">
            <v>BUK</v>
          </cell>
          <cell r="H528" t="str">
            <v>Union Buchkirchen</v>
          </cell>
          <cell r="I528" t="str">
            <v>O</v>
          </cell>
          <cell r="J528" t="str">
            <v>I</v>
          </cell>
          <cell r="K528" t="str">
            <v>BUK</v>
          </cell>
          <cell r="L528" t="str">
            <v>Union Buchkirchen</v>
          </cell>
          <cell r="M528" t="str">
            <v>O</v>
          </cell>
          <cell r="N528">
            <v>38708</v>
          </cell>
        </row>
        <row r="529">
          <cell r="A529" t="str">
            <v>M456</v>
          </cell>
          <cell r="B529" t="str">
            <v>Modrey Luca</v>
          </cell>
          <cell r="C529">
            <v>2005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VÖE</v>
          </cell>
          <cell r="H529" t="str">
            <v>SK Vöest</v>
          </cell>
          <cell r="I529" t="str">
            <v>O</v>
          </cell>
          <cell r="J529" t="str">
            <v>I</v>
          </cell>
          <cell r="K529" t="str">
            <v>VÖE</v>
          </cell>
          <cell r="L529" t="str">
            <v>SK Vöest</v>
          </cell>
          <cell r="M529" t="str">
            <v>O</v>
          </cell>
          <cell r="N529">
            <v>38456</v>
          </cell>
        </row>
        <row r="530">
          <cell r="A530" t="str">
            <v>W145</v>
          </cell>
          <cell r="B530" t="str">
            <v>Modrey Vanessa</v>
          </cell>
          <cell r="C530">
            <v>2003</v>
          </cell>
          <cell r="D530">
            <v>13</v>
          </cell>
          <cell r="E530" t="str">
            <v>U13-Schüler A</v>
          </cell>
          <cell r="F530" t="str">
            <v>W</v>
          </cell>
          <cell r="G530" t="str">
            <v>VÖE</v>
          </cell>
          <cell r="H530" t="str">
            <v>SK Vöest</v>
          </cell>
          <cell r="I530" t="str">
            <v>O</v>
          </cell>
          <cell r="J530" t="str">
            <v>I</v>
          </cell>
          <cell r="K530" t="str">
            <v>VÖE</v>
          </cell>
          <cell r="L530" t="str">
            <v>SK Vöest</v>
          </cell>
          <cell r="M530" t="str">
            <v>O</v>
          </cell>
          <cell r="N530">
            <v>37746</v>
          </cell>
        </row>
        <row r="531">
          <cell r="A531" t="str">
            <v>M440</v>
          </cell>
          <cell r="B531" t="str">
            <v>Ortner Marcel</v>
          </cell>
          <cell r="C531">
            <v>2003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RAN</v>
          </cell>
          <cell r="H531" t="str">
            <v>WSV-ATSV Ranshofen</v>
          </cell>
          <cell r="I531" t="str">
            <v>O</v>
          </cell>
          <cell r="J531" t="str">
            <v>I</v>
          </cell>
          <cell r="K531" t="str">
            <v>RAN</v>
          </cell>
          <cell r="L531" t="str">
            <v>WSV-ATSV Ranshofen</v>
          </cell>
          <cell r="M531" t="str">
            <v>O</v>
          </cell>
          <cell r="N531">
            <v>37839</v>
          </cell>
        </row>
        <row r="532">
          <cell r="A532" t="str">
            <v>M493</v>
          </cell>
          <cell r="B532" t="str">
            <v>Österbauer Manuel</v>
          </cell>
          <cell r="C532">
            <v>2006</v>
          </cell>
          <cell r="D532">
            <v>10</v>
          </cell>
          <cell r="E532" t="str">
            <v>U11-Schüler B</v>
          </cell>
          <cell r="F532" t="str">
            <v>M</v>
          </cell>
          <cell r="G532" t="str">
            <v>LCH</v>
          </cell>
          <cell r="H532" t="str">
            <v>Union Lochen</v>
          </cell>
          <cell r="I532" t="str">
            <v>O</v>
          </cell>
          <cell r="J532" t="str">
            <v>I</v>
          </cell>
          <cell r="K532" t="str">
            <v>LCH</v>
          </cell>
          <cell r="L532" t="str">
            <v>Union Lochen</v>
          </cell>
          <cell r="M532" t="str">
            <v>O</v>
          </cell>
          <cell r="N532">
            <v>38848</v>
          </cell>
        </row>
        <row r="533">
          <cell r="A533" t="str">
            <v>M494</v>
          </cell>
          <cell r="B533" t="str">
            <v>Österbauer Michael</v>
          </cell>
          <cell r="C533">
            <v>2006</v>
          </cell>
          <cell r="D533">
            <v>10</v>
          </cell>
          <cell r="E533" t="str">
            <v>U11-Schüler B</v>
          </cell>
          <cell r="F533" t="str">
            <v>M</v>
          </cell>
          <cell r="G533" t="str">
            <v>LCH</v>
          </cell>
          <cell r="H533" t="str">
            <v>Union Lochen</v>
          </cell>
          <cell r="I533" t="str">
            <v>O</v>
          </cell>
          <cell r="J533" t="str">
            <v>I</v>
          </cell>
          <cell r="K533" t="str">
            <v>LCH</v>
          </cell>
          <cell r="L533" t="str">
            <v>Union Lochen</v>
          </cell>
          <cell r="M533" t="str">
            <v>O</v>
          </cell>
          <cell r="N533">
            <v>38848</v>
          </cell>
        </row>
        <row r="534">
          <cell r="A534" t="str">
            <v>M446</v>
          </cell>
          <cell r="B534" t="str">
            <v>Pichlmeier Benedikt-Elias</v>
          </cell>
          <cell r="C534">
            <v>2005</v>
          </cell>
          <cell r="D534">
            <v>11</v>
          </cell>
          <cell r="E534" t="str">
            <v>U11-Schüler B</v>
          </cell>
          <cell r="F534" t="str">
            <v>M</v>
          </cell>
          <cell r="G534" t="str">
            <v>WEN</v>
          </cell>
          <cell r="H534" t="str">
            <v>AK Weng</v>
          </cell>
          <cell r="I534" t="str">
            <v>O</v>
          </cell>
          <cell r="J534" t="str">
            <v>I</v>
          </cell>
          <cell r="K534" t="str">
            <v>WEN</v>
          </cell>
          <cell r="L534" t="str">
            <v>AK Weng</v>
          </cell>
          <cell r="M534" t="str">
            <v>O</v>
          </cell>
          <cell r="N534">
            <v>38691</v>
          </cell>
        </row>
        <row r="535">
          <cell r="A535" t="str">
            <v>W144</v>
          </cell>
          <cell r="B535" t="str">
            <v>Picker Sophie</v>
          </cell>
          <cell r="C535">
            <v>2004</v>
          </cell>
          <cell r="D535">
            <v>12</v>
          </cell>
          <cell r="E535" t="str">
            <v>U13-Schüler A</v>
          </cell>
          <cell r="F535" t="str">
            <v>W</v>
          </cell>
          <cell r="G535" t="str">
            <v>LCH</v>
          </cell>
          <cell r="H535" t="str">
            <v>Union Lochen</v>
          </cell>
          <cell r="I535" t="str">
            <v>O</v>
          </cell>
          <cell r="J535" t="str">
            <v>I</v>
          </cell>
          <cell r="K535" t="str">
            <v>LCH</v>
          </cell>
          <cell r="L535" t="str">
            <v>Union Lochen</v>
          </cell>
          <cell r="M535" t="str">
            <v>O</v>
          </cell>
          <cell r="N535">
            <v>38352</v>
          </cell>
        </row>
        <row r="536">
          <cell r="A536" t="str">
            <v>W138</v>
          </cell>
          <cell r="B536" t="str">
            <v>Raidel Lena</v>
          </cell>
          <cell r="C536">
            <v>2004</v>
          </cell>
          <cell r="D536">
            <v>12</v>
          </cell>
          <cell r="E536" t="str">
            <v>U13-Schüler A</v>
          </cell>
          <cell r="F536" t="str">
            <v>W</v>
          </cell>
          <cell r="G536" t="str">
            <v>LCH</v>
          </cell>
          <cell r="H536" t="str">
            <v>Union Lochen</v>
          </cell>
          <cell r="I536" t="str">
            <v>O</v>
          </cell>
          <cell r="J536" t="str">
            <v>I</v>
          </cell>
          <cell r="K536" t="str">
            <v>LCH</v>
          </cell>
          <cell r="L536" t="str">
            <v>Union Lochen</v>
          </cell>
          <cell r="M536" t="str">
            <v>O</v>
          </cell>
          <cell r="N536">
            <v>38234</v>
          </cell>
        </row>
        <row r="537">
          <cell r="A537" t="str">
            <v>M498</v>
          </cell>
          <cell r="B537" t="str">
            <v>Renz Michael</v>
          </cell>
          <cell r="C537">
            <v>2003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WEL</v>
          </cell>
          <cell r="H537" t="str">
            <v>ESV Wels</v>
          </cell>
          <cell r="I537" t="str">
            <v>O</v>
          </cell>
          <cell r="J537" t="str">
            <v>I</v>
          </cell>
          <cell r="K537" t="str">
            <v>WEL</v>
          </cell>
          <cell r="L537" t="str">
            <v>ESV Wels</v>
          </cell>
          <cell r="M537" t="str">
            <v>O</v>
          </cell>
          <cell r="N537">
            <v>37788</v>
          </cell>
        </row>
        <row r="538">
          <cell r="A538" t="str">
            <v>M509</v>
          </cell>
          <cell r="B538" t="str">
            <v>Ruff Tristan</v>
          </cell>
          <cell r="C538">
            <v>2005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WEL</v>
          </cell>
          <cell r="H538" t="str">
            <v>ESV Wels</v>
          </cell>
          <cell r="I538" t="str">
            <v>O</v>
          </cell>
          <cell r="J538" t="str">
            <v>I</v>
          </cell>
          <cell r="K538" t="str">
            <v>WEL</v>
          </cell>
          <cell r="L538" t="str">
            <v>ESV Wels</v>
          </cell>
          <cell r="M538" t="str">
            <v>O</v>
          </cell>
          <cell r="N538">
            <v>38525</v>
          </cell>
        </row>
        <row r="539">
          <cell r="A539" t="str">
            <v>M464</v>
          </cell>
          <cell r="B539" t="str">
            <v>Schmolz Jan</v>
          </cell>
          <cell r="C539">
            <v>2005</v>
          </cell>
          <cell r="D539">
            <v>11</v>
          </cell>
          <cell r="E539" t="str">
            <v>U11-Schüler B</v>
          </cell>
          <cell r="F539" t="str">
            <v>M</v>
          </cell>
          <cell r="G539" t="str">
            <v>VÖE</v>
          </cell>
          <cell r="H539" t="str">
            <v>SK Vöest</v>
          </cell>
          <cell r="I539" t="str">
            <v>O</v>
          </cell>
          <cell r="J539" t="str">
            <v>I</v>
          </cell>
          <cell r="K539" t="str">
            <v>VÖE</v>
          </cell>
          <cell r="L539" t="str">
            <v>SK Vöest</v>
          </cell>
          <cell r="M539" t="str">
            <v>O</v>
          </cell>
          <cell r="N539">
            <v>38444</v>
          </cell>
        </row>
        <row r="540">
          <cell r="A540" t="str">
            <v>M499</v>
          </cell>
          <cell r="B540" t="str">
            <v>Seidl Marco</v>
          </cell>
          <cell r="C540">
            <v>2005</v>
          </cell>
          <cell r="D540">
            <v>11</v>
          </cell>
          <cell r="E540" t="str">
            <v>U11-Schüler B</v>
          </cell>
          <cell r="F540" t="str">
            <v>M</v>
          </cell>
          <cell r="G540" t="str">
            <v>RAN</v>
          </cell>
          <cell r="H540" t="str">
            <v>WSV-ATSV Ranshofen</v>
          </cell>
          <cell r="I540" t="str">
            <v>O</v>
          </cell>
          <cell r="J540" t="str">
            <v>I</v>
          </cell>
          <cell r="K540" t="str">
            <v>RAN</v>
          </cell>
          <cell r="L540" t="str">
            <v>WSV-ATSV Ranshofen</v>
          </cell>
          <cell r="M540" t="str">
            <v>O</v>
          </cell>
          <cell r="N540">
            <v>38545</v>
          </cell>
        </row>
        <row r="541">
          <cell r="A541" t="str">
            <v>W153</v>
          </cell>
          <cell r="B541" t="str">
            <v>Voggenberger Anna-Maria</v>
          </cell>
          <cell r="C541">
            <v>2007</v>
          </cell>
          <cell r="D541">
            <v>9</v>
          </cell>
          <cell r="E541" t="str">
            <v>U9-Schüler C</v>
          </cell>
          <cell r="F541" t="str">
            <v>W</v>
          </cell>
          <cell r="G541" t="str">
            <v>LCH</v>
          </cell>
          <cell r="H541" t="str">
            <v>Union Lochen</v>
          </cell>
          <cell r="I541" t="str">
            <v>O</v>
          </cell>
          <cell r="J541" t="str">
            <v>I</v>
          </cell>
          <cell r="K541" t="str">
            <v>LCH</v>
          </cell>
          <cell r="L541" t="str">
            <v>Union Lochen</v>
          </cell>
          <cell r="M541" t="str">
            <v>O</v>
          </cell>
          <cell r="N541">
            <v>39198</v>
          </cell>
        </row>
        <row r="542">
          <cell r="A542" t="str">
            <v>M508</v>
          </cell>
          <cell r="B542" t="str">
            <v>Wagenhammer Laurenz</v>
          </cell>
          <cell r="C542">
            <v>2006</v>
          </cell>
          <cell r="D542">
            <v>10</v>
          </cell>
          <cell r="E542" t="str">
            <v>U11-Schüler B</v>
          </cell>
          <cell r="F542" t="str">
            <v>M</v>
          </cell>
          <cell r="G542" t="str">
            <v>WEN</v>
          </cell>
          <cell r="H542" t="str">
            <v>AK Weng</v>
          </cell>
          <cell r="I542" t="str">
            <v>O</v>
          </cell>
          <cell r="J542" t="str">
            <v>I</v>
          </cell>
          <cell r="K542" t="str">
            <v>WEN</v>
          </cell>
          <cell r="L542" t="str">
            <v>AK Weng</v>
          </cell>
          <cell r="M542" t="str">
            <v>O</v>
          </cell>
          <cell r="N542">
            <v>38972</v>
          </cell>
        </row>
        <row r="543">
          <cell r="A543" t="str">
            <v>M496</v>
          </cell>
          <cell r="B543" t="str">
            <v>Winklehner Nico</v>
          </cell>
          <cell r="C543">
            <v>2004</v>
          </cell>
          <cell r="D543">
            <v>12</v>
          </cell>
          <cell r="E543" t="str">
            <v>U13-Schüler A</v>
          </cell>
          <cell r="F543" t="str">
            <v>M</v>
          </cell>
          <cell r="G543" t="str">
            <v>VÖE</v>
          </cell>
          <cell r="H543" t="str">
            <v>SK Vöest</v>
          </cell>
          <cell r="I543" t="str">
            <v>O</v>
          </cell>
          <cell r="J543" t="str">
            <v>I</v>
          </cell>
          <cell r="K543" t="str">
            <v>VÖE</v>
          </cell>
          <cell r="L543" t="str">
            <v>SK Vöest</v>
          </cell>
          <cell r="M543" t="str">
            <v>O</v>
          </cell>
          <cell r="N543">
            <v>38287</v>
          </cell>
        </row>
        <row r="544">
          <cell r="B544" t="str">
            <v>STM</v>
          </cell>
        </row>
        <row r="545">
          <cell r="A545" t="str">
            <v>M507</v>
          </cell>
          <cell r="B545" t="str">
            <v>Greiner Benjamin</v>
          </cell>
          <cell r="C545">
            <v>2007</v>
          </cell>
          <cell r="D545">
            <v>9</v>
          </cell>
          <cell r="E545" t="str">
            <v>U9-Schüler C</v>
          </cell>
          <cell r="F545" t="str">
            <v>M</v>
          </cell>
          <cell r="G545" t="str">
            <v>FEL</v>
          </cell>
          <cell r="H545" t="str">
            <v>AC ASKÖ Feldkirchen</v>
          </cell>
          <cell r="I545" t="str">
            <v>ST</v>
          </cell>
          <cell r="J545" t="str">
            <v>I</v>
          </cell>
          <cell r="K545" t="str">
            <v>FEL</v>
          </cell>
          <cell r="L545" t="str">
            <v>AC ASKÖ Feldkirchen</v>
          </cell>
          <cell r="M545" t="str">
            <v>ST</v>
          </cell>
          <cell r="N545">
            <v>39188</v>
          </cell>
        </row>
        <row r="546">
          <cell r="A546" t="str">
            <v>M488</v>
          </cell>
          <cell r="B546" t="str">
            <v>Jöbstl Alexander</v>
          </cell>
          <cell r="C546">
            <v>2006</v>
          </cell>
          <cell r="D546">
            <v>10</v>
          </cell>
          <cell r="E546" t="str">
            <v>U11-Schüler B</v>
          </cell>
          <cell r="F546" t="str">
            <v>M</v>
          </cell>
          <cell r="G546" t="str">
            <v>FEL</v>
          </cell>
          <cell r="H546" t="str">
            <v>AC ASKÖ Feldkirchen</v>
          </cell>
          <cell r="I546" t="str">
            <v>ST</v>
          </cell>
          <cell r="J546" t="str">
            <v>I</v>
          </cell>
          <cell r="K546" t="str">
            <v>FEL</v>
          </cell>
          <cell r="L546" t="str">
            <v>AC ASKÖ Feldkirchen</v>
          </cell>
          <cell r="M546" t="str">
            <v>ST</v>
          </cell>
          <cell r="N546">
            <v>38802</v>
          </cell>
        </row>
        <row r="547">
          <cell r="A547" t="str">
            <v>W150</v>
          </cell>
          <cell r="B547" t="str">
            <v>Gsenger Antonia</v>
          </cell>
          <cell r="C547">
            <v>2006</v>
          </cell>
          <cell r="D547">
            <v>10</v>
          </cell>
          <cell r="E547" t="str">
            <v>U11-Schüler B</v>
          </cell>
          <cell r="F547" t="str">
            <v>W</v>
          </cell>
          <cell r="G547" t="str">
            <v>ÖBL</v>
          </cell>
          <cell r="H547" t="str">
            <v>AK Union Öblarn</v>
          </cell>
          <cell r="I547" t="str">
            <v>ST</v>
          </cell>
          <cell r="J547" t="str">
            <v>I</v>
          </cell>
          <cell r="K547" t="str">
            <v>ÖBL</v>
          </cell>
          <cell r="L547" t="str">
            <v>AK Union Öblarn</v>
          </cell>
          <cell r="M547" t="str">
            <v>ST</v>
          </cell>
          <cell r="N547">
            <v>38799</v>
          </cell>
        </row>
        <row r="548">
          <cell r="A548" t="str">
            <v>W146</v>
          </cell>
          <cell r="B548" t="str">
            <v>Kals Hannah</v>
          </cell>
          <cell r="C548">
            <v>2006</v>
          </cell>
          <cell r="D548">
            <v>10</v>
          </cell>
          <cell r="E548" t="str">
            <v>U11-Schüler B</v>
          </cell>
          <cell r="F548" t="str">
            <v>W</v>
          </cell>
          <cell r="G548" t="str">
            <v>ÖBL</v>
          </cell>
          <cell r="H548" t="str">
            <v>AK Union Öblarn</v>
          </cell>
          <cell r="I548" t="str">
            <v>ST</v>
          </cell>
          <cell r="J548" t="str">
            <v>I</v>
          </cell>
          <cell r="K548" t="str">
            <v>ÖBL</v>
          </cell>
          <cell r="L548" t="str">
            <v>AK Union Öblarn</v>
          </cell>
          <cell r="M548" t="str">
            <v>ST</v>
          </cell>
          <cell r="N548">
            <v>38756</v>
          </cell>
        </row>
        <row r="549">
          <cell r="A549" t="str">
            <v>M490</v>
          </cell>
          <cell r="B549" t="str">
            <v>Lämmerer Oliver</v>
          </cell>
          <cell r="C549">
            <v>2004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ÖBL</v>
          </cell>
          <cell r="H549" t="str">
            <v>AK Union Öblarn</v>
          </cell>
          <cell r="I549" t="str">
            <v>ST</v>
          </cell>
          <cell r="J549" t="str">
            <v>I</v>
          </cell>
          <cell r="K549" t="str">
            <v>ÖBL</v>
          </cell>
          <cell r="L549" t="str">
            <v>AK Union Öblarn</v>
          </cell>
          <cell r="M549" t="str">
            <v>ST</v>
          </cell>
          <cell r="N549">
            <v>38048</v>
          </cell>
        </row>
        <row r="550">
          <cell r="A550" t="str">
            <v>M376</v>
          </cell>
          <cell r="B550" t="str">
            <v>Liebhart Eliah</v>
          </cell>
          <cell r="C550">
            <v>2003</v>
          </cell>
          <cell r="D550">
            <v>13</v>
          </cell>
          <cell r="E550" t="str">
            <v>U13-Schüler A</v>
          </cell>
          <cell r="F550" t="str">
            <v>M</v>
          </cell>
          <cell r="G550" t="str">
            <v>ÖBL</v>
          </cell>
          <cell r="H550" t="str">
            <v>AK Union Öblarn</v>
          </cell>
          <cell r="I550" t="str">
            <v>ST</v>
          </cell>
          <cell r="J550" t="str">
            <v>I</v>
          </cell>
          <cell r="K550" t="str">
            <v>ÖBL</v>
          </cell>
          <cell r="L550" t="str">
            <v>AK Union Öblarn</v>
          </cell>
          <cell r="M550" t="str">
            <v>ST</v>
          </cell>
          <cell r="N550">
            <v>37717</v>
          </cell>
        </row>
        <row r="551">
          <cell r="A551" t="str">
            <v>M442</v>
          </cell>
          <cell r="B551" t="str">
            <v>Liebhart Jonas</v>
          </cell>
          <cell r="C551">
            <v>2005</v>
          </cell>
          <cell r="D551">
            <v>11</v>
          </cell>
          <cell r="E551" t="str">
            <v>U11-Schüler B</v>
          </cell>
          <cell r="F551" t="str">
            <v>M</v>
          </cell>
          <cell r="G551" t="str">
            <v>ÖBL</v>
          </cell>
          <cell r="H551" t="str">
            <v>AK Union Öblarn</v>
          </cell>
          <cell r="I551" t="str">
            <v>ST</v>
          </cell>
          <cell r="J551" t="str">
            <v>I</v>
          </cell>
          <cell r="K551" t="str">
            <v>ÖBL</v>
          </cell>
          <cell r="L551" t="str">
            <v>AK Union Öblarn</v>
          </cell>
          <cell r="M551" t="str">
            <v>ST</v>
          </cell>
          <cell r="N551">
            <v>38418</v>
          </cell>
        </row>
        <row r="552">
          <cell r="A552" t="str">
            <v>W132</v>
          </cell>
          <cell r="B552" t="str">
            <v>Mayer Celine</v>
          </cell>
          <cell r="C552">
            <v>2003</v>
          </cell>
          <cell r="D552">
            <v>13</v>
          </cell>
          <cell r="E552" t="str">
            <v>U13-Schüler A</v>
          </cell>
          <cell r="F552" t="str">
            <v>W</v>
          </cell>
          <cell r="G552" t="str">
            <v>ÖBL</v>
          </cell>
          <cell r="H552" t="str">
            <v>AK Union Öblarn</v>
          </cell>
          <cell r="I552" t="str">
            <v>ST</v>
          </cell>
          <cell r="J552" t="str">
            <v>I</v>
          </cell>
          <cell r="K552" t="str">
            <v>ÖBL</v>
          </cell>
          <cell r="L552" t="str">
            <v>AK Union Öblarn</v>
          </cell>
          <cell r="M552" t="str">
            <v>ST</v>
          </cell>
          <cell r="N552">
            <v>37844</v>
          </cell>
        </row>
        <row r="553">
          <cell r="A553" t="str">
            <v>W131</v>
          </cell>
          <cell r="B553" t="str">
            <v>Pircher Nadine</v>
          </cell>
          <cell r="C553">
            <v>2003</v>
          </cell>
          <cell r="D553">
            <v>13</v>
          </cell>
          <cell r="E553" t="str">
            <v>U13-Schüler A</v>
          </cell>
          <cell r="F553" t="str">
            <v>W</v>
          </cell>
          <cell r="G553" t="str">
            <v>ÖBL</v>
          </cell>
          <cell r="H553" t="str">
            <v>AK Union Öblarn</v>
          </cell>
          <cell r="I553" t="str">
            <v>ST</v>
          </cell>
          <cell r="J553" t="str">
            <v>I</v>
          </cell>
          <cell r="K553" t="str">
            <v>ÖBL</v>
          </cell>
          <cell r="L553" t="str">
            <v>AK Union Öblarn</v>
          </cell>
          <cell r="M553" t="str">
            <v>ST</v>
          </cell>
          <cell r="N553">
            <v>37823</v>
          </cell>
        </row>
        <row r="554">
          <cell r="A554" t="str">
            <v>W133</v>
          </cell>
          <cell r="B554" t="str">
            <v>Rabenhaupt Jennifer</v>
          </cell>
          <cell r="C554">
            <v>2004</v>
          </cell>
          <cell r="D554">
            <v>12</v>
          </cell>
          <cell r="E554" t="str">
            <v>U13-Schüler A</v>
          </cell>
          <cell r="F554" t="str">
            <v>W</v>
          </cell>
          <cell r="G554" t="str">
            <v>ÖBL</v>
          </cell>
          <cell r="H554" t="str">
            <v>AK Union Öblarn</v>
          </cell>
          <cell r="I554" t="str">
            <v>ST</v>
          </cell>
          <cell r="J554" t="str">
            <v>I</v>
          </cell>
          <cell r="K554" t="str">
            <v>ÖBL</v>
          </cell>
          <cell r="L554" t="str">
            <v>AK Union Öblarn</v>
          </cell>
          <cell r="M554" t="str">
            <v>ST</v>
          </cell>
          <cell r="N554">
            <v>38104</v>
          </cell>
        </row>
        <row r="555">
          <cell r="A555" t="str">
            <v>M503</v>
          </cell>
          <cell r="B555" t="str">
            <v>Ranner Tim</v>
          </cell>
          <cell r="C555">
            <v>2006</v>
          </cell>
          <cell r="D555">
            <v>10</v>
          </cell>
          <cell r="E555" t="str">
            <v>U11-Schüler B</v>
          </cell>
          <cell r="F555" t="str">
            <v>M</v>
          </cell>
          <cell r="G555" t="str">
            <v>ÖBL</v>
          </cell>
          <cell r="H555" t="str">
            <v>AK Union Öblarn</v>
          </cell>
          <cell r="I555" t="str">
            <v>ST</v>
          </cell>
          <cell r="J555" t="str">
            <v>I</v>
          </cell>
          <cell r="K555" t="str">
            <v>ÖBL</v>
          </cell>
          <cell r="L555" t="str">
            <v>AK Union Öblarn</v>
          </cell>
          <cell r="M555" t="str">
            <v>ST</v>
          </cell>
          <cell r="N555">
            <v>38790</v>
          </cell>
        </row>
        <row r="556">
          <cell r="A556" t="str">
            <v>M484</v>
          </cell>
          <cell r="B556" t="str">
            <v>Schinko Nino</v>
          </cell>
          <cell r="C556">
            <v>2003</v>
          </cell>
          <cell r="D556">
            <v>13</v>
          </cell>
          <cell r="E556" t="str">
            <v>U13-Schüler A</v>
          </cell>
          <cell r="F556" t="str">
            <v>M</v>
          </cell>
          <cell r="G556" t="str">
            <v>GRAZ</v>
          </cell>
          <cell r="H556" t="str">
            <v>AC Vorwärts Graz</v>
          </cell>
          <cell r="I556" t="str">
            <v>ST</v>
          </cell>
          <cell r="J556" t="str">
            <v>I</v>
          </cell>
          <cell r="K556" t="str">
            <v>GRAZ</v>
          </cell>
          <cell r="L556" t="str">
            <v>AC Vorwärts Graz</v>
          </cell>
          <cell r="M556" t="str">
            <v>ST</v>
          </cell>
          <cell r="N556">
            <v>37930</v>
          </cell>
        </row>
        <row r="557">
          <cell r="A557" t="str">
            <v>W134</v>
          </cell>
          <cell r="B557" t="str">
            <v>Stieg Sophia</v>
          </cell>
          <cell r="C557">
            <v>2005</v>
          </cell>
          <cell r="D557">
            <v>11</v>
          </cell>
          <cell r="E557" t="str">
            <v>U11-Schüler B</v>
          </cell>
          <cell r="F557" t="str">
            <v>W</v>
          </cell>
          <cell r="G557" t="str">
            <v>ÖBL</v>
          </cell>
          <cell r="H557" t="str">
            <v>AK Union Öblarn</v>
          </cell>
          <cell r="I557" t="str">
            <v>ST</v>
          </cell>
          <cell r="J557" t="str">
            <v>I</v>
          </cell>
          <cell r="K557" t="str">
            <v>ÖBL</v>
          </cell>
          <cell r="L557" t="str">
            <v>AK Union Öblarn</v>
          </cell>
          <cell r="M557" t="str">
            <v>ST</v>
          </cell>
          <cell r="N557">
            <v>38682</v>
          </cell>
        </row>
        <row r="558">
          <cell r="B558" t="str">
            <v>SLB</v>
          </cell>
        </row>
        <row r="560">
          <cell r="B560" t="str">
            <v>TIROL / VORARLBERG</v>
          </cell>
        </row>
        <row r="561">
          <cell r="A561" t="str">
            <v>M492</v>
          </cell>
          <cell r="B561" t="str">
            <v>Barth Florian</v>
          </cell>
          <cell r="C561">
            <v>2005</v>
          </cell>
          <cell r="D561">
            <v>11</v>
          </cell>
          <cell r="E561" t="str">
            <v>U11-Schüler B</v>
          </cell>
          <cell r="F561" t="str">
            <v>M</v>
          </cell>
          <cell r="G561" t="str">
            <v>RUM</v>
          </cell>
          <cell r="H561" t="str">
            <v>KSV Rum</v>
          </cell>
          <cell r="I561" t="str">
            <v>T</v>
          </cell>
          <cell r="J561" t="str">
            <v>I</v>
          </cell>
          <cell r="K561" t="str">
            <v>RUM</v>
          </cell>
          <cell r="L561" t="str">
            <v>KSV Rum</v>
          </cell>
          <cell r="M561" t="str">
            <v>T</v>
          </cell>
          <cell r="N561">
            <v>38505</v>
          </cell>
        </row>
        <row r="562">
          <cell r="A562" t="str">
            <v>M421</v>
          </cell>
          <cell r="B562" t="str">
            <v>Eisen Patrick</v>
          </cell>
          <cell r="C562">
            <v>2004</v>
          </cell>
          <cell r="D562">
            <v>12</v>
          </cell>
          <cell r="E562" t="str">
            <v>U13-Schüler A</v>
          </cell>
          <cell r="F562" t="str">
            <v>M</v>
          </cell>
          <cell r="G562" t="str">
            <v>AKI</v>
          </cell>
          <cell r="H562" t="str">
            <v>AK Innsbruck</v>
          </cell>
          <cell r="I562" t="str">
            <v>T</v>
          </cell>
          <cell r="J562" t="str">
            <v>I</v>
          </cell>
          <cell r="K562" t="str">
            <v>AKI</v>
          </cell>
          <cell r="L562" t="str">
            <v>AK Innsbruck</v>
          </cell>
          <cell r="M562" t="str">
            <v>T</v>
          </cell>
          <cell r="N562">
            <v>38291</v>
          </cell>
        </row>
        <row r="563">
          <cell r="A563" t="str">
            <v>M451</v>
          </cell>
          <cell r="B563" t="str">
            <v>Huber Marcel</v>
          </cell>
          <cell r="C563">
            <v>2004</v>
          </cell>
          <cell r="D563">
            <v>12</v>
          </cell>
          <cell r="E563" t="str">
            <v>U13-Schüler A</v>
          </cell>
          <cell r="F563" t="str">
            <v>M</v>
          </cell>
          <cell r="G563" t="str">
            <v>BHÄ</v>
          </cell>
          <cell r="H563" t="str">
            <v>KSC Bad Häring</v>
          </cell>
          <cell r="I563" t="str">
            <v>T</v>
          </cell>
          <cell r="J563" t="str">
            <v>I</v>
          </cell>
          <cell r="K563" t="str">
            <v>BHÄ</v>
          </cell>
          <cell r="L563" t="str">
            <v>KSC Bad Häring</v>
          </cell>
          <cell r="M563" t="str">
            <v>T</v>
          </cell>
          <cell r="N563">
            <v>38218</v>
          </cell>
        </row>
        <row r="564">
          <cell r="A564" t="str">
            <v>M485</v>
          </cell>
          <cell r="B564" t="str">
            <v>Kathofer Christian</v>
          </cell>
          <cell r="C564">
            <v>2004</v>
          </cell>
          <cell r="D564">
            <v>12</v>
          </cell>
          <cell r="E564" t="str">
            <v>U13-Schüler A</v>
          </cell>
          <cell r="F564" t="str">
            <v>M</v>
          </cell>
          <cell r="G564" t="str">
            <v>BHÄ</v>
          </cell>
          <cell r="H564" t="str">
            <v>KSC Bad Häring</v>
          </cell>
          <cell r="I564" t="str">
            <v>T</v>
          </cell>
          <cell r="J564" t="str">
            <v>I</v>
          </cell>
          <cell r="K564" t="str">
            <v>BHÄ</v>
          </cell>
          <cell r="L564" t="str">
            <v>KSC Bad Häring</v>
          </cell>
          <cell r="M564" t="str">
            <v>T</v>
          </cell>
          <cell r="N564">
            <v>38254</v>
          </cell>
        </row>
        <row r="565">
          <cell r="A565" t="str">
            <v>W151</v>
          </cell>
          <cell r="B565" t="str">
            <v>Lamparter Anna</v>
          </cell>
          <cell r="C565">
            <v>2004</v>
          </cell>
          <cell r="D565">
            <v>12</v>
          </cell>
          <cell r="E565" t="str">
            <v>U13-Schüler A</v>
          </cell>
          <cell r="F565" t="str">
            <v>W</v>
          </cell>
          <cell r="G565" t="str">
            <v>RUM</v>
          </cell>
          <cell r="H565" t="str">
            <v>KSV Rum</v>
          </cell>
          <cell r="I565" t="str">
            <v>T</v>
          </cell>
          <cell r="J565" t="str">
            <v>I</v>
          </cell>
          <cell r="K565" t="str">
            <v>RUM</v>
          </cell>
          <cell r="L565" t="str">
            <v>KSV Rum</v>
          </cell>
          <cell r="M565" t="str">
            <v>T</v>
          </cell>
          <cell r="N565">
            <v>38077</v>
          </cell>
        </row>
        <row r="566">
          <cell r="A566" t="str">
            <v>M450</v>
          </cell>
          <cell r="B566" t="str">
            <v>Oberdanner Florian</v>
          </cell>
          <cell r="C566">
            <v>2005</v>
          </cell>
          <cell r="D566">
            <v>11</v>
          </cell>
          <cell r="E566" t="str">
            <v>U11-Schüler B</v>
          </cell>
          <cell r="F566" t="str">
            <v>M</v>
          </cell>
          <cell r="G566" t="str">
            <v>AKI</v>
          </cell>
          <cell r="H566" t="str">
            <v>AK Innsbruck</v>
          </cell>
          <cell r="I566" t="str">
            <v>T</v>
          </cell>
          <cell r="J566" t="str">
            <v>I</v>
          </cell>
          <cell r="K566" t="str">
            <v>AKI</v>
          </cell>
          <cell r="L566" t="str">
            <v>AK Innsbruck</v>
          </cell>
          <cell r="M566" t="str">
            <v>T</v>
          </cell>
          <cell r="N566">
            <v>38608</v>
          </cell>
        </row>
        <row r="567">
          <cell r="A567" t="str">
            <v>M491</v>
          </cell>
          <cell r="B567" t="str">
            <v>Ostheimer Florian</v>
          </cell>
          <cell r="C567">
            <v>2004</v>
          </cell>
          <cell r="D567">
            <v>12</v>
          </cell>
          <cell r="E567" t="str">
            <v>U13-Schüler A</v>
          </cell>
          <cell r="F567" t="str">
            <v>M</v>
          </cell>
          <cell r="G567" t="str">
            <v>RUM</v>
          </cell>
          <cell r="H567" t="str">
            <v>KSV Rum</v>
          </cell>
          <cell r="I567" t="str">
            <v>T</v>
          </cell>
          <cell r="J567" t="str">
            <v>I</v>
          </cell>
          <cell r="K567" t="str">
            <v>RUM</v>
          </cell>
          <cell r="L567" t="str">
            <v>KSV Rum</v>
          </cell>
          <cell r="M567" t="str">
            <v>T</v>
          </cell>
          <cell r="N567">
            <v>38197</v>
          </cell>
        </row>
        <row r="568">
          <cell r="A568" t="str">
            <v>W109</v>
          </cell>
          <cell r="B568" t="str">
            <v>Scharf Siglinde</v>
          </cell>
          <cell r="C568">
            <v>2003</v>
          </cell>
          <cell r="D568">
            <v>13</v>
          </cell>
          <cell r="E568" t="str">
            <v>U13-Schüler A</v>
          </cell>
          <cell r="F568" t="str">
            <v>W</v>
          </cell>
          <cell r="G568" t="str">
            <v>AKI</v>
          </cell>
          <cell r="H568" t="str">
            <v>AK Innsbruck</v>
          </cell>
          <cell r="I568" t="str">
            <v>T</v>
          </cell>
          <cell r="J568" t="str">
            <v>I</v>
          </cell>
          <cell r="K568" t="str">
            <v>AKI</v>
          </cell>
          <cell r="L568" t="str">
            <v>AK Innsbruck</v>
          </cell>
          <cell r="M568" t="str">
            <v>T</v>
          </cell>
          <cell r="N568">
            <v>37686</v>
          </cell>
        </row>
        <row r="569">
          <cell r="A569" t="str">
            <v>M475</v>
          </cell>
          <cell r="B569" t="str">
            <v>Schneider Hannes</v>
          </cell>
          <cell r="C569">
            <v>2003</v>
          </cell>
          <cell r="D569">
            <v>13</v>
          </cell>
          <cell r="E569" t="str">
            <v>U13-Schüler A</v>
          </cell>
          <cell r="F569" t="str">
            <v>M</v>
          </cell>
          <cell r="G569" t="str">
            <v>RUM</v>
          </cell>
          <cell r="H569" t="str">
            <v>KSV Rum</v>
          </cell>
          <cell r="I569" t="str">
            <v>T</v>
          </cell>
          <cell r="J569" t="str">
            <v>I</v>
          </cell>
          <cell r="K569" t="str">
            <v>RUM</v>
          </cell>
          <cell r="L569" t="str">
            <v>KSV Rum</v>
          </cell>
          <cell r="M569" t="str">
            <v>T</v>
          </cell>
          <cell r="N569">
            <v>37835</v>
          </cell>
        </row>
        <row r="570">
          <cell r="A570" t="str">
            <v>M505</v>
          </cell>
          <cell r="B570" t="str">
            <v>Schwienbacher Fabian</v>
          </cell>
          <cell r="C570">
            <v>2005</v>
          </cell>
          <cell r="D570">
            <v>11</v>
          </cell>
          <cell r="E570" t="str">
            <v>U11-Schüler B</v>
          </cell>
          <cell r="F570" t="str">
            <v>M</v>
          </cell>
          <cell r="G570" t="str">
            <v>RUM</v>
          </cell>
          <cell r="H570" t="str">
            <v>KSV Rum</v>
          </cell>
          <cell r="I570" t="str">
            <v>T</v>
          </cell>
          <cell r="J570" t="str">
            <v>I</v>
          </cell>
          <cell r="K570" t="str">
            <v>RUM</v>
          </cell>
          <cell r="L570" t="str">
            <v>KSV Rum</v>
          </cell>
          <cell r="M570" t="str">
            <v>T</v>
          </cell>
          <cell r="N570">
            <v>38688</v>
          </cell>
        </row>
        <row r="571">
          <cell r="A571" t="str">
            <v>W141</v>
          </cell>
          <cell r="B571" t="str">
            <v>Steiner Victoria</v>
          </cell>
          <cell r="C571">
            <v>2003</v>
          </cell>
          <cell r="D571">
            <v>13</v>
          </cell>
          <cell r="E571" t="str">
            <v>U13-Schüler A</v>
          </cell>
          <cell r="F571" t="str">
            <v>W</v>
          </cell>
          <cell r="G571" t="str">
            <v>RUM</v>
          </cell>
          <cell r="H571" t="str">
            <v>KSV Rum</v>
          </cell>
          <cell r="I571" t="str">
            <v>T</v>
          </cell>
          <cell r="J571" t="str">
            <v>I</v>
          </cell>
          <cell r="K571" t="str">
            <v>RUM</v>
          </cell>
          <cell r="L571" t="str">
            <v>KSV Rum</v>
          </cell>
          <cell r="M571" t="str">
            <v>T</v>
          </cell>
          <cell r="N571">
            <v>37890</v>
          </cell>
        </row>
        <row r="572">
          <cell r="A572" t="str">
            <v>M413</v>
          </cell>
          <cell r="B572" t="str">
            <v>Strobl Luca</v>
          </cell>
          <cell r="C572">
            <v>2004</v>
          </cell>
          <cell r="D572">
            <v>12</v>
          </cell>
          <cell r="E572" t="str">
            <v>U13-Schüler A</v>
          </cell>
          <cell r="F572" t="str">
            <v>M</v>
          </cell>
          <cell r="G572" t="str">
            <v>BHÄ</v>
          </cell>
          <cell r="H572" t="str">
            <v>KSC Bad Häring</v>
          </cell>
          <cell r="I572" t="str">
            <v>T</v>
          </cell>
          <cell r="J572" t="str">
            <v>I</v>
          </cell>
          <cell r="K572" t="str">
            <v>BHÄ</v>
          </cell>
          <cell r="L572" t="str">
            <v>KSC Bad Häring</v>
          </cell>
          <cell r="M572" t="str">
            <v>T</v>
          </cell>
          <cell r="N572">
            <v>38020</v>
          </cell>
        </row>
        <row r="573">
          <cell r="A573" t="str">
            <v>W161</v>
          </cell>
          <cell r="B573" t="str">
            <v>Schweninger Chia</v>
          </cell>
          <cell r="C573">
            <v>2005</v>
          </cell>
          <cell r="D573">
            <v>11</v>
          </cell>
          <cell r="E573" t="str">
            <v>U11-Schüler B</v>
          </cell>
          <cell r="F573" t="str">
            <v>W</v>
          </cell>
          <cell r="G573" t="str">
            <v>AKI</v>
          </cell>
          <cell r="H573" t="str">
            <v>AK Innsbruck</v>
          </cell>
          <cell r="I573" t="str">
            <v>T</v>
          </cell>
          <cell r="J573" t="str">
            <v>I</v>
          </cell>
          <cell r="K573" t="str">
            <v>AKI</v>
          </cell>
          <cell r="L573" t="str">
            <v>AK Innsbruck</v>
          </cell>
          <cell r="M573" t="str">
            <v>T</v>
          </cell>
          <cell r="N573">
            <v>38689</v>
          </cell>
        </row>
        <row r="574">
          <cell r="A574" t="str">
            <v>M473</v>
          </cell>
          <cell r="B574" t="str">
            <v>Uran Maximilian</v>
          </cell>
          <cell r="C574">
            <v>2004</v>
          </cell>
          <cell r="D574">
            <v>12</v>
          </cell>
          <cell r="E574" t="str">
            <v>U13-Schüler A</v>
          </cell>
          <cell r="F574" t="str">
            <v>M</v>
          </cell>
          <cell r="G574" t="str">
            <v>RUM</v>
          </cell>
          <cell r="H574" t="str">
            <v>KSV Rum</v>
          </cell>
          <cell r="I574" t="str">
            <v>T</v>
          </cell>
          <cell r="J574" t="str">
            <v>I</v>
          </cell>
          <cell r="K574" t="str">
            <v>RUM</v>
          </cell>
          <cell r="L574" t="str">
            <v>KSV Rum</v>
          </cell>
          <cell r="M574" t="str">
            <v>T</v>
          </cell>
          <cell r="N574">
            <v>38044</v>
          </cell>
        </row>
        <row r="575">
          <cell r="A575" t="str">
            <v>M449</v>
          </cell>
          <cell r="B575" t="str">
            <v>Walkam Fabian</v>
          </cell>
          <cell r="C575">
            <v>2003</v>
          </cell>
          <cell r="D575">
            <v>13</v>
          </cell>
          <cell r="E575" t="str">
            <v>U13-Schüler A</v>
          </cell>
          <cell r="F575" t="str">
            <v>M</v>
          </cell>
          <cell r="G575" t="str">
            <v>RUM</v>
          </cell>
          <cell r="H575" t="str">
            <v>KSV Rum</v>
          </cell>
          <cell r="I575" t="str">
            <v>T</v>
          </cell>
          <cell r="J575" t="str">
            <v>I</v>
          </cell>
          <cell r="K575" t="str">
            <v>RUM</v>
          </cell>
          <cell r="L575" t="str">
            <v>KSV Rum</v>
          </cell>
          <cell r="M575" t="str">
            <v>T</v>
          </cell>
          <cell r="N575">
            <v>37827</v>
          </cell>
        </row>
        <row r="576">
          <cell r="B576" t="str">
            <v>WIEN</v>
          </cell>
        </row>
        <row r="577">
          <cell r="A577" t="str">
            <v>M407</v>
          </cell>
          <cell r="B577" t="str">
            <v>Kittenberger Kevin</v>
          </cell>
          <cell r="C577">
            <v>2003</v>
          </cell>
          <cell r="D577">
            <v>13</v>
          </cell>
          <cell r="E577" t="str">
            <v>U13-Schüler A</v>
          </cell>
          <cell r="F577" t="str">
            <v>M</v>
          </cell>
          <cell r="G577" t="str">
            <v>PSV</v>
          </cell>
          <cell r="H577" t="str">
            <v>Post SV Wien</v>
          </cell>
          <cell r="I577" t="str">
            <v>W</v>
          </cell>
          <cell r="J577" t="str">
            <v>I</v>
          </cell>
          <cell r="K577" t="str">
            <v>PSV</v>
          </cell>
          <cell r="L577" t="str">
            <v>Post SV Wien</v>
          </cell>
          <cell r="M577" t="str">
            <v>W</v>
          </cell>
          <cell r="N577">
            <v>37734</v>
          </cell>
        </row>
        <row r="578">
          <cell r="A578" t="str">
            <v>M388</v>
          </cell>
          <cell r="B578" t="str">
            <v>Klutz Marco</v>
          </cell>
          <cell r="C578">
            <v>2003</v>
          </cell>
          <cell r="D578">
            <v>13</v>
          </cell>
          <cell r="E578" t="str">
            <v>U13-Schüler A</v>
          </cell>
          <cell r="F578" t="str">
            <v>M</v>
          </cell>
          <cell r="G578" t="str">
            <v>GOL</v>
          </cell>
          <cell r="H578" t="str">
            <v>FAK Goliath</v>
          </cell>
          <cell r="I578" t="str">
            <v>W</v>
          </cell>
          <cell r="J578" t="str">
            <v>I</v>
          </cell>
          <cell r="K578" t="str">
            <v>GOL</v>
          </cell>
          <cell r="L578" t="str">
            <v>FAK Goliath</v>
          </cell>
          <cell r="M578" t="str">
            <v>W</v>
          </cell>
          <cell r="N578">
            <v>37768</v>
          </cell>
        </row>
        <row r="579">
          <cell r="A579" t="str">
            <v>M506</v>
          </cell>
          <cell r="B579" t="str">
            <v>Korsalka Mario</v>
          </cell>
          <cell r="C579">
            <v>2007</v>
          </cell>
          <cell r="D579">
            <v>9</v>
          </cell>
          <cell r="E579" t="str">
            <v>U9-Schüler C</v>
          </cell>
          <cell r="F579" t="str">
            <v>M</v>
          </cell>
          <cell r="G579" t="str">
            <v>PSV</v>
          </cell>
          <cell r="H579" t="str">
            <v>Post SV Wien</v>
          </cell>
          <cell r="I579" t="str">
            <v>W</v>
          </cell>
          <cell r="J579" t="str">
            <v>I</v>
          </cell>
          <cell r="K579" t="str">
            <v>PSV</v>
          </cell>
          <cell r="L579" t="str">
            <v>Post SV Wien</v>
          </cell>
          <cell r="M579" t="str">
            <v>W</v>
          </cell>
          <cell r="N579">
            <v>39209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34"/>
  <sheetViews>
    <sheetView showGridLines="0" tabSelected="1" zoomScale="110" zoomScaleNormal="110" workbookViewId="0" topLeftCell="A6">
      <selection activeCell="X15" sqref="X15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8.00390625" style="26" customWidth="1"/>
    <col min="5" max="5" width="5.28125" style="26" customWidth="1"/>
    <col min="6" max="6" width="5.71093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8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8" customWidth="1"/>
    <col min="20" max="20" width="1.8515625" style="26" bestFit="1" customWidth="1"/>
    <col min="21" max="21" width="5.7109375" style="26" bestFit="1" customWidth="1"/>
    <col min="22" max="22" width="3.00390625" style="26" customWidth="1"/>
    <col min="23" max="23" width="6.00390625" style="26" customWidth="1"/>
    <col min="24" max="24" width="6.7109375" style="26" customWidth="1"/>
    <col min="25" max="25" width="4.421875" style="139" customWidth="1"/>
    <col min="26" max="26" width="5.28125" style="139" hidden="1" customWidth="1"/>
    <col min="27" max="27" width="0.13671875" style="139" hidden="1" customWidth="1"/>
    <col min="28" max="28" width="0.42578125" style="139" hidden="1" customWidth="1"/>
    <col min="29" max="29" width="7.00390625" style="26" customWidth="1"/>
    <col min="30" max="30" width="7.421875" style="26" customWidth="1"/>
    <col min="31" max="31" width="7.8515625" style="26" bestFit="1" customWidth="1"/>
    <col min="32" max="32" width="7.8515625" style="26" hidden="1" customWidth="1"/>
    <col min="33" max="33" width="6.140625" style="32" hidden="1" customWidth="1"/>
    <col min="34" max="34" width="7.421875" style="26" hidden="1" customWidth="1"/>
    <col min="35" max="35" width="7.00390625" style="34" hidden="1" customWidth="1"/>
    <col min="36" max="36" width="8.421875" style="34" hidden="1" customWidth="1"/>
    <col min="37" max="38" width="6.8515625" style="34" hidden="1" customWidth="1"/>
    <col min="39" max="39" width="7.8515625" style="34" hidden="1" customWidth="1"/>
    <col min="40" max="40" width="8.140625" style="34" hidden="1" customWidth="1"/>
    <col min="41" max="42" width="6.8515625" style="34" hidden="1" customWidth="1"/>
    <col min="43" max="43" width="8.00390625" style="34" hidden="1" customWidth="1"/>
    <col min="44" max="44" width="8.8515625" style="26" hidden="1" customWidth="1"/>
    <col min="45" max="45" width="12.28125" style="26" hidden="1" customWidth="1"/>
    <col min="46" max="46" width="4.7109375" style="26" customWidth="1"/>
    <col min="47" max="47" width="5.7109375" style="26" bestFit="1" customWidth="1"/>
    <col min="48" max="48" width="5.28125" style="26" bestFit="1" customWidth="1"/>
    <col min="49" max="50" width="7.8515625" style="26" bestFit="1" customWidth="1"/>
    <col min="51" max="16384" width="11.421875" style="26" customWidth="1"/>
  </cols>
  <sheetData>
    <row r="1" spans="1:46" ht="15.75" customHeight="1">
      <c r="A1" s="186"/>
      <c r="B1" s="187" t="s">
        <v>0</v>
      </c>
      <c r="C1" s="173" t="s">
        <v>1</v>
      </c>
      <c r="D1" s="173"/>
      <c r="E1" s="174" t="s">
        <v>71</v>
      </c>
      <c r="F1" s="174"/>
      <c r="G1" s="174"/>
      <c r="H1" s="174"/>
      <c r="I1" s="174"/>
      <c r="J1" s="174"/>
      <c r="K1" s="174"/>
      <c r="L1" s="174"/>
      <c r="M1" s="174"/>
      <c r="N1" s="174"/>
      <c r="O1" s="173" t="s">
        <v>2</v>
      </c>
      <c r="P1" s="173"/>
      <c r="Q1" s="179">
        <v>42567</v>
      </c>
      <c r="R1" s="179"/>
      <c r="S1" s="179"/>
      <c r="T1" s="89"/>
      <c r="U1" s="30"/>
      <c r="V1" s="31"/>
      <c r="W1" s="30" t="s">
        <v>3</v>
      </c>
      <c r="X1" s="30"/>
      <c r="Y1" s="138"/>
      <c r="Z1" s="138"/>
      <c r="AA1" s="138"/>
      <c r="AB1" s="138"/>
      <c r="AC1" s="30"/>
      <c r="AD1" s="30"/>
      <c r="AE1" s="30"/>
      <c r="AF1" s="30"/>
      <c r="AI1" s="33"/>
      <c r="AJ1" s="33"/>
      <c r="AK1" s="33"/>
      <c r="AL1" s="33"/>
      <c r="AM1" s="33"/>
      <c r="AN1" s="34" t="s">
        <v>4</v>
      </c>
      <c r="AO1" s="34">
        <v>2.7473</v>
      </c>
      <c r="AQ1" s="35"/>
      <c r="AR1" s="34" t="s">
        <v>5</v>
      </c>
      <c r="AS1" s="135">
        <v>0.794358</v>
      </c>
      <c r="AT1" s="36"/>
    </row>
    <row r="2" spans="1:46" ht="15.75" customHeight="1">
      <c r="A2" s="186"/>
      <c r="B2" s="187"/>
      <c r="C2" s="30"/>
      <c r="D2" s="28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3" t="s">
        <v>6</v>
      </c>
      <c r="P2" s="173"/>
      <c r="Q2" s="175">
        <v>0.6666666666666666</v>
      </c>
      <c r="R2" s="176"/>
      <c r="S2" s="176"/>
      <c r="T2" s="89"/>
      <c r="U2" s="30"/>
      <c r="V2" s="31"/>
      <c r="W2" s="137"/>
      <c r="X2" s="137"/>
      <c r="Y2" s="137"/>
      <c r="Z2" s="137"/>
      <c r="AA2" s="137"/>
      <c r="AB2" s="137"/>
      <c r="AC2" s="37"/>
      <c r="AD2" s="37"/>
      <c r="AE2" s="37"/>
      <c r="AF2" s="37"/>
      <c r="AI2" s="33"/>
      <c r="AJ2" s="33"/>
      <c r="AK2" s="33"/>
      <c r="AL2" s="33"/>
      <c r="AM2" s="33"/>
      <c r="AQ2" s="35"/>
      <c r="AR2" s="34" t="s">
        <v>7</v>
      </c>
      <c r="AS2" s="38">
        <v>174.393</v>
      </c>
      <c r="AT2" s="39"/>
    </row>
    <row r="3" spans="1:45" ht="15.75" customHeight="1">
      <c r="A3" s="186"/>
      <c r="B3" s="187"/>
      <c r="C3" s="173" t="s">
        <v>8</v>
      </c>
      <c r="D3" s="173"/>
      <c r="E3" s="174" t="s">
        <v>68</v>
      </c>
      <c r="F3" s="174"/>
      <c r="G3" s="174"/>
      <c r="H3" s="174"/>
      <c r="I3" s="174"/>
      <c r="J3" s="174"/>
      <c r="K3" s="174"/>
      <c r="L3" s="174"/>
      <c r="M3" s="174"/>
      <c r="N3" s="174"/>
      <c r="O3" s="173" t="s">
        <v>9</v>
      </c>
      <c r="P3" s="173"/>
      <c r="Q3" s="175">
        <v>0.7708333333333334</v>
      </c>
      <c r="R3" s="176"/>
      <c r="S3" s="176"/>
      <c r="T3" s="89"/>
      <c r="U3" s="30"/>
      <c r="V3" s="31"/>
      <c r="W3" s="137"/>
      <c r="X3" s="137"/>
      <c r="Y3" s="137"/>
      <c r="Z3" s="137"/>
      <c r="AA3" s="137"/>
      <c r="AB3" s="137"/>
      <c r="AC3" s="37"/>
      <c r="AD3" s="37"/>
      <c r="AE3" s="37"/>
      <c r="AF3" s="37"/>
      <c r="AI3" s="33"/>
      <c r="AJ3" s="33"/>
      <c r="AK3" s="33"/>
      <c r="AL3" s="33"/>
      <c r="AM3" s="35"/>
      <c r="AQ3" s="35"/>
      <c r="AR3" s="34" t="s">
        <v>10</v>
      </c>
      <c r="AS3" s="40">
        <v>32</v>
      </c>
    </row>
    <row r="4" spans="11:43" ht="6" customHeight="1" thickBot="1">
      <c r="K4" s="26"/>
      <c r="N4" s="33"/>
      <c r="S4" s="26"/>
      <c r="V4" s="31"/>
      <c r="AI4" s="33"/>
      <c r="AJ4" s="33"/>
      <c r="AK4" s="33"/>
      <c r="AL4" s="33"/>
      <c r="AM4" s="35"/>
      <c r="AN4" s="33"/>
      <c r="AO4" s="33"/>
      <c r="AP4" s="33"/>
      <c r="AQ4" s="35"/>
    </row>
    <row r="5" spans="1:45" ht="12.75" thickBot="1" thickTop="1">
      <c r="A5" s="182" t="s">
        <v>11</v>
      </c>
      <c r="B5" s="184" t="s">
        <v>12</v>
      </c>
      <c r="C5" s="188" t="s">
        <v>13</v>
      </c>
      <c r="D5" s="41" t="s">
        <v>14</v>
      </c>
      <c r="E5" s="41" t="s">
        <v>15</v>
      </c>
      <c r="F5" s="41" t="s">
        <v>16</v>
      </c>
      <c r="G5" s="42" t="s">
        <v>17</v>
      </c>
      <c r="H5" s="43"/>
      <c r="I5" s="44"/>
      <c r="J5" s="44"/>
      <c r="K5" s="44"/>
      <c r="L5" s="44"/>
      <c r="M5" s="44"/>
      <c r="N5" s="45"/>
      <c r="O5" s="42" t="s">
        <v>18</v>
      </c>
      <c r="P5" s="44"/>
      <c r="Q5" s="44"/>
      <c r="R5" s="44"/>
      <c r="S5" s="44"/>
      <c r="T5" s="44"/>
      <c r="U5" s="44"/>
      <c r="V5" s="45"/>
      <c r="W5" s="41" t="s">
        <v>19</v>
      </c>
      <c r="X5" s="46" t="s">
        <v>20</v>
      </c>
      <c r="Y5" s="158" t="s">
        <v>61</v>
      </c>
      <c r="Z5" s="140"/>
      <c r="AA5" s="141"/>
      <c r="AB5" s="141"/>
      <c r="AC5" s="15" t="s">
        <v>16</v>
      </c>
      <c r="AD5" s="16" t="s">
        <v>21</v>
      </c>
      <c r="AE5" s="16" t="s">
        <v>23</v>
      </c>
      <c r="AF5" s="16" t="s">
        <v>25</v>
      </c>
      <c r="AG5" s="47"/>
      <c r="AH5" s="48" t="s">
        <v>16</v>
      </c>
      <c r="AI5" s="49" t="s">
        <v>21</v>
      </c>
      <c r="AJ5" s="50" t="s">
        <v>22</v>
      </c>
      <c r="AK5" s="51"/>
      <c r="AL5" s="51"/>
      <c r="AM5" s="52" t="s">
        <v>23</v>
      </c>
      <c r="AN5" s="51" t="s">
        <v>24</v>
      </c>
      <c r="AO5" s="51"/>
      <c r="AP5" s="51"/>
      <c r="AQ5" s="53" t="s">
        <v>25</v>
      </c>
      <c r="AR5" s="54" t="s">
        <v>19</v>
      </c>
      <c r="AS5" s="55" t="s">
        <v>26</v>
      </c>
    </row>
    <row r="6" spans="1:45" ht="14.25" customHeight="1" thickBot="1">
      <c r="A6" s="183"/>
      <c r="B6" s="185"/>
      <c r="C6" s="189"/>
      <c r="D6" s="56" t="s">
        <v>27</v>
      </c>
      <c r="E6" s="56" t="s">
        <v>11</v>
      </c>
      <c r="F6" s="56" t="s">
        <v>35</v>
      </c>
      <c r="G6" s="181" t="s">
        <v>28</v>
      </c>
      <c r="H6" s="178"/>
      <c r="I6" s="177" t="s">
        <v>29</v>
      </c>
      <c r="J6" s="178"/>
      <c r="K6" s="177" t="s">
        <v>30</v>
      </c>
      <c r="L6" s="178"/>
      <c r="M6" s="57" t="s">
        <v>31</v>
      </c>
      <c r="N6" s="58" t="s">
        <v>32</v>
      </c>
      <c r="O6" s="181" t="s">
        <v>28</v>
      </c>
      <c r="P6" s="178"/>
      <c r="Q6" s="177" t="s">
        <v>29</v>
      </c>
      <c r="R6" s="178"/>
      <c r="S6" s="177" t="s">
        <v>30</v>
      </c>
      <c r="T6" s="178"/>
      <c r="U6" s="57" t="s">
        <v>31</v>
      </c>
      <c r="V6" s="58" t="s">
        <v>32</v>
      </c>
      <c r="W6" s="56" t="s">
        <v>33</v>
      </c>
      <c r="X6" s="59" t="s">
        <v>34</v>
      </c>
      <c r="Y6" s="142"/>
      <c r="Z6" s="143" t="s">
        <v>63</v>
      </c>
      <c r="AA6" s="143" t="s">
        <v>64</v>
      </c>
      <c r="AB6" s="143" t="s">
        <v>66</v>
      </c>
      <c r="AC6" s="17" t="s">
        <v>35</v>
      </c>
      <c r="AD6" s="18" t="s">
        <v>36</v>
      </c>
      <c r="AE6" s="18" t="s">
        <v>37</v>
      </c>
      <c r="AF6" s="19" t="s">
        <v>37</v>
      </c>
      <c r="AG6" s="47"/>
      <c r="AH6" s="60" t="s">
        <v>35</v>
      </c>
      <c r="AI6" s="61" t="s">
        <v>36</v>
      </c>
      <c r="AJ6" s="62">
        <v>1</v>
      </c>
      <c r="AK6" s="63">
        <v>2</v>
      </c>
      <c r="AL6" s="62">
        <v>3</v>
      </c>
      <c r="AM6" s="64" t="s">
        <v>37</v>
      </c>
      <c r="AN6" s="62">
        <v>1</v>
      </c>
      <c r="AO6" s="63">
        <v>2</v>
      </c>
      <c r="AP6" s="62">
        <v>3</v>
      </c>
      <c r="AQ6" s="65" t="s">
        <v>37</v>
      </c>
      <c r="AR6" s="66" t="s">
        <v>33</v>
      </c>
      <c r="AS6" s="67" t="s">
        <v>38</v>
      </c>
    </row>
    <row r="7" spans="1:45" ht="16.5" customHeight="1">
      <c r="A7" s="68"/>
      <c r="B7" s="157" t="s">
        <v>72</v>
      </c>
      <c r="C7" s="2">
        <f>IF(E7="","",VLOOKUP(E7,'[1]Athleten 2016 (2)'!A$1:G$999,7,FALSE))</f>
      </c>
      <c r="D7" s="144">
        <f>IF(E7="","",VLOOKUP(E7,'[1]Athleten 2016 (2)'!A$1:N$999,14,FALSE))</f>
      </c>
      <c r="E7" s="2"/>
      <c r="F7" s="3"/>
      <c r="G7" s="147"/>
      <c r="H7" s="152"/>
      <c r="I7" s="148"/>
      <c r="J7" s="152"/>
      <c r="K7" s="148"/>
      <c r="L7" s="152"/>
      <c r="M7" s="150">
        <f aca="true" t="shared" si="0" ref="M7:M28">IF($F7&gt;0,MAX(AJ7,AK7,AL7),"")</f>
      </c>
      <c r="N7" s="5"/>
      <c r="O7" s="147"/>
      <c r="P7" s="152"/>
      <c r="Q7" s="148"/>
      <c r="R7" s="152"/>
      <c r="S7" s="148"/>
      <c r="T7" s="152"/>
      <c r="U7" s="150">
        <f aca="true" t="shared" si="1" ref="U7:U28">IF($F7&gt;0,MAX(AN7,AO7,AP7),"")</f>
      </c>
      <c r="V7" s="5"/>
      <c r="W7" s="6">
        <f aca="true" t="shared" si="2" ref="W7:W28">IF(F7&gt;0,AR7,"")</f>
      </c>
      <c r="X7" s="7">
        <f aca="true" t="shared" si="3" ref="X7:X28">IF(F7&gt;0,AS7,"")</f>
      </c>
      <c r="Y7" s="156"/>
      <c r="Z7" s="156"/>
      <c r="AA7" s="156"/>
      <c r="AB7" s="156"/>
      <c r="AC7" s="20">
        <f aca="true" t="shared" si="4" ref="AC7:AC28">AH7</f>
        <v>0</v>
      </c>
      <c r="AD7" s="21">
        <f aca="true" t="shared" si="5" ref="AD7:AD28">AI7</f>
      </c>
      <c r="AE7" s="22">
        <f aca="true" t="shared" si="6" ref="AE7:AE28">AM7</f>
      </c>
      <c r="AF7" s="22">
        <f aca="true" t="shared" si="7" ref="AF7:AF28">AQ7</f>
      </c>
      <c r="AG7" s="47"/>
      <c r="AH7" s="8">
        <f aca="true" t="shared" si="8" ref="AH7:AH28">ROUNDUP(F7,1)</f>
        <v>0</v>
      </c>
      <c r="AI7" s="9">
        <f aca="true" ca="1" t="shared" si="9" ref="AI7:AI28">IF(ISBLANK(OFFSET(AI7,0,-28)),"",IF(OFFSET(AI7,0,-1)&gt;0,IF(OFFSET(AI7,0,-1)&gt;mkgmin,IF(OFFSET(AI7,0,-1)&lt;mkgmax,ROUND(10^(mwert*LOG10(OFFSET(AI7,0,-1)/mkgmax)^2),4),1),mscfmax)))</f>
      </c>
      <c r="AJ7" s="69">
        <f aca="true" t="shared" si="10" ref="AJ7:AJ28">IF(H7="x",0,G7)</f>
        <v>0</v>
      </c>
      <c r="AK7" s="70">
        <f aca="true" t="shared" si="11" ref="AK7:AK28">IF(J7="x",0,I7)</f>
        <v>0</v>
      </c>
      <c r="AL7" s="70">
        <f aca="true" t="shared" si="12" ref="AL7:AL28">IF(L7="x",0,K7)</f>
        <v>0</v>
      </c>
      <c r="AM7" s="71">
        <f aca="true" t="shared" si="13" ref="AM7:AM28">IF($F7="","",IF(MAX(AJ7,AK7,AL7)&lt;0,0,ROUND(MAX(AJ7,AK7,AL7)*AI7,2)))</f>
      </c>
      <c r="AN7" s="72">
        <f aca="true" t="shared" si="14" ref="AN7:AN28">IF(P7="x",0,O7)</f>
        <v>0</v>
      </c>
      <c r="AO7" s="73">
        <f aca="true" t="shared" si="15" ref="AO7:AO28">IF(R7="x",0,Q7)</f>
        <v>0</v>
      </c>
      <c r="AP7" s="73">
        <f aca="true" t="shared" si="16" ref="AP7:AP28">IF(T7="x",0,S7)</f>
        <v>0</v>
      </c>
      <c r="AQ7" s="74">
        <f aca="true" t="shared" si="17" ref="AQ7:AQ28">IF($F7="","",IF(MAX(AN7,AO7,AP7)&lt;0,0,ROUND(MAX(AN7,AO7,AP7)*AI7,2)))</f>
      </c>
      <c r="AR7" s="75">
        <f aca="true" t="shared" si="18" ref="AR7:AR28">IF(F7="","",IF(AM7=0,0,IF(AQ7=0,0,MAX(AJ7,AK7,AL7)+MAX(AN7,AO7,AP7))))</f>
      </c>
      <c r="AS7" s="76">
        <f aca="true" t="shared" si="19" ref="AS7:AS28">IF(F7="","",IF(AM7=0,0,IF(AQ7=0,0,SUM(AM7+AQ7))))</f>
      </c>
    </row>
    <row r="8" spans="1:45" ht="15.75" customHeight="1">
      <c r="A8" s="68">
        <v>1</v>
      </c>
      <c r="B8" s="1" t="str">
        <f>IF(E8="","",VLOOKUP(E8,'[1]Athleten 2016 (2)'!A$1:C$999,2,FALSE))</f>
        <v>Bohatschek Michael</v>
      </c>
      <c r="C8" s="2" t="str">
        <f>IF(E8="","",VLOOKUP(E8,'[1]Athleten 2016 (2)'!A$1:G$999,7,FALSE))</f>
        <v>BRF</v>
      </c>
      <c r="D8" s="144">
        <f>IF(E8="","",VLOOKUP(E8,'[1]Athleten 2016 (2)'!A$1:N$999,14,FALSE))</f>
        <v>32891</v>
      </c>
      <c r="E8" s="2">
        <v>4372</v>
      </c>
      <c r="F8" s="3">
        <v>113.5</v>
      </c>
      <c r="G8" s="147">
        <v>85</v>
      </c>
      <c r="H8" s="152"/>
      <c r="I8" s="148">
        <v>93</v>
      </c>
      <c r="J8" s="152"/>
      <c r="K8" s="148">
        <v>100</v>
      </c>
      <c r="L8" s="152"/>
      <c r="M8" s="150">
        <f t="shared" si="0"/>
        <v>100</v>
      </c>
      <c r="N8" s="5"/>
      <c r="O8" s="147">
        <v>105</v>
      </c>
      <c r="P8" s="152"/>
      <c r="Q8" s="148">
        <v>110</v>
      </c>
      <c r="R8" s="152"/>
      <c r="S8" s="148">
        <v>115</v>
      </c>
      <c r="T8" s="152"/>
      <c r="U8" s="150">
        <f t="shared" si="1"/>
        <v>115</v>
      </c>
      <c r="V8" s="5"/>
      <c r="W8" s="6">
        <f t="shared" si="2"/>
        <v>215</v>
      </c>
      <c r="X8" s="7">
        <f t="shared" si="3"/>
        <v>229.13</v>
      </c>
      <c r="Y8" s="156"/>
      <c r="Z8" s="156"/>
      <c r="AA8" s="156"/>
      <c r="AB8" s="156"/>
      <c r="AC8" s="20">
        <f t="shared" si="4"/>
        <v>113.5</v>
      </c>
      <c r="AD8" s="21">
        <f t="shared" si="5"/>
        <v>1.0657</v>
      </c>
      <c r="AE8" s="22">
        <f t="shared" si="6"/>
        <v>106.57</v>
      </c>
      <c r="AF8" s="22">
        <f t="shared" si="7"/>
        <v>122.56</v>
      </c>
      <c r="AG8" s="47"/>
      <c r="AH8" s="8">
        <f t="shared" si="8"/>
        <v>113.5</v>
      </c>
      <c r="AI8" s="9">
        <f ca="1" t="shared" si="9"/>
        <v>1.0657</v>
      </c>
      <c r="AJ8" s="69">
        <f t="shared" si="10"/>
        <v>85</v>
      </c>
      <c r="AK8" s="70">
        <f t="shared" si="11"/>
        <v>93</v>
      </c>
      <c r="AL8" s="70">
        <f t="shared" si="12"/>
        <v>100</v>
      </c>
      <c r="AM8" s="71">
        <f t="shared" si="13"/>
        <v>106.57</v>
      </c>
      <c r="AN8" s="72">
        <f t="shared" si="14"/>
        <v>105</v>
      </c>
      <c r="AO8" s="73">
        <f t="shared" si="15"/>
        <v>110</v>
      </c>
      <c r="AP8" s="73">
        <f t="shared" si="16"/>
        <v>115</v>
      </c>
      <c r="AQ8" s="74">
        <f t="shared" si="17"/>
        <v>122.56</v>
      </c>
      <c r="AR8" s="75">
        <f t="shared" si="18"/>
        <v>215</v>
      </c>
      <c r="AS8" s="76">
        <f t="shared" si="19"/>
        <v>229.13</v>
      </c>
    </row>
    <row r="9" spans="1:45" ht="15.75" customHeight="1">
      <c r="A9" s="68">
        <v>2</v>
      </c>
      <c r="B9" s="1" t="str">
        <f>IF(E9="","",VLOOKUP(E9,'[1]Athleten 2016 (2)'!A$1:C$999,2,FALSE))</f>
        <v>Bohatschek Kurt</v>
      </c>
      <c r="C9" s="2" t="str">
        <f>IF(E9="","",VLOOKUP(E9,'[1]Athleten 2016 (2)'!A$1:G$999,7,FALSE))</f>
        <v>BRF</v>
      </c>
      <c r="D9" s="144">
        <f>IF(E9="","",VLOOKUP(E9,'[1]Athleten 2016 (2)'!A$1:N$999,14,FALSE))</f>
        <v>13126</v>
      </c>
      <c r="E9" s="2">
        <v>569</v>
      </c>
      <c r="F9" s="3">
        <v>65.5</v>
      </c>
      <c r="G9" s="147">
        <v>40</v>
      </c>
      <c r="H9" s="152"/>
      <c r="I9" s="148">
        <v>42</v>
      </c>
      <c r="J9" s="152"/>
      <c r="K9" s="148">
        <v>45</v>
      </c>
      <c r="L9" s="152" t="s">
        <v>79</v>
      </c>
      <c r="M9" s="150">
        <f t="shared" si="0"/>
        <v>42</v>
      </c>
      <c r="N9" s="5"/>
      <c r="O9" s="147">
        <v>45</v>
      </c>
      <c r="P9" s="152"/>
      <c r="Q9" s="148">
        <v>48</v>
      </c>
      <c r="R9" s="152"/>
      <c r="S9" s="148">
        <v>50</v>
      </c>
      <c r="T9" s="152"/>
      <c r="U9" s="150">
        <f t="shared" si="1"/>
        <v>50</v>
      </c>
      <c r="V9" s="5"/>
      <c r="W9" s="6">
        <f t="shared" si="2"/>
        <v>92</v>
      </c>
      <c r="X9" s="7">
        <f t="shared" si="3"/>
        <v>128.07999999999998</v>
      </c>
      <c r="Y9" s="156"/>
      <c r="Z9" s="156"/>
      <c r="AA9" s="156"/>
      <c r="AB9" s="156"/>
      <c r="AC9" s="20">
        <f t="shared" si="4"/>
        <v>65.5</v>
      </c>
      <c r="AD9" s="21">
        <f t="shared" si="5"/>
        <v>1.3921</v>
      </c>
      <c r="AE9" s="22">
        <f t="shared" si="6"/>
        <v>58.47</v>
      </c>
      <c r="AF9" s="22">
        <f t="shared" si="7"/>
        <v>69.61</v>
      </c>
      <c r="AG9" s="47"/>
      <c r="AH9" s="8">
        <f t="shared" si="8"/>
        <v>65.5</v>
      </c>
      <c r="AI9" s="9">
        <f ca="1" t="shared" si="9"/>
        <v>1.3921</v>
      </c>
      <c r="AJ9" s="69">
        <f t="shared" si="10"/>
        <v>40</v>
      </c>
      <c r="AK9" s="70">
        <f t="shared" si="11"/>
        <v>42</v>
      </c>
      <c r="AL9" s="70">
        <f t="shared" si="12"/>
        <v>0</v>
      </c>
      <c r="AM9" s="71">
        <f t="shared" si="13"/>
        <v>58.47</v>
      </c>
      <c r="AN9" s="72">
        <f t="shared" si="14"/>
        <v>45</v>
      </c>
      <c r="AO9" s="73">
        <f t="shared" si="15"/>
        <v>48</v>
      </c>
      <c r="AP9" s="73">
        <f t="shared" si="16"/>
        <v>50</v>
      </c>
      <c r="AQ9" s="74">
        <f t="shared" si="17"/>
        <v>69.61</v>
      </c>
      <c r="AR9" s="75">
        <f t="shared" si="18"/>
        <v>92</v>
      </c>
      <c r="AS9" s="76">
        <f t="shared" si="19"/>
        <v>128.07999999999998</v>
      </c>
    </row>
    <row r="10" spans="1:45" ht="15.75" customHeight="1">
      <c r="A10" s="68">
        <v>3</v>
      </c>
      <c r="B10" s="1">
        <f>IF(E10="","",VLOOKUP(E10,'[1]Athleten 2016 (2)'!A$1:C$999,2,FALSE))</f>
      </c>
      <c r="C10" s="2">
        <f>IF(E10="","",VLOOKUP(E10,'[1]Athleten 2016 (2)'!A$1:G$999,7,FALSE))</f>
      </c>
      <c r="D10" s="144">
        <f>IF(E10="","",VLOOKUP(E10,'[1]Athleten 2016 (2)'!A$1:N$999,14,FALSE))</f>
      </c>
      <c r="E10" s="2"/>
      <c r="F10" s="3"/>
      <c r="G10" s="147"/>
      <c r="H10" s="152"/>
      <c r="I10" s="148"/>
      <c r="J10" s="152"/>
      <c r="K10" s="148"/>
      <c r="L10" s="152"/>
      <c r="M10" s="150">
        <f t="shared" si="0"/>
      </c>
      <c r="N10" s="5"/>
      <c r="O10" s="147"/>
      <c r="P10" s="152"/>
      <c r="Q10" s="148"/>
      <c r="R10" s="152"/>
      <c r="S10" s="148"/>
      <c r="T10" s="152"/>
      <c r="U10" s="150">
        <f t="shared" si="1"/>
      </c>
      <c r="V10" s="5"/>
      <c r="W10" s="6">
        <f t="shared" si="2"/>
      </c>
      <c r="X10" s="7">
        <f>SUM(X8:X9)</f>
        <v>357.21</v>
      </c>
      <c r="Y10" s="156">
        <v>5</v>
      </c>
      <c r="Z10" s="156"/>
      <c r="AA10" s="156"/>
      <c r="AB10" s="156"/>
      <c r="AC10" s="20">
        <f t="shared" si="4"/>
        <v>0</v>
      </c>
      <c r="AD10" s="21">
        <f t="shared" si="5"/>
      </c>
      <c r="AE10" s="22">
        <f t="shared" si="6"/>
      </c>
      <c r="AF10" s="22">
        <f t="shared" si="7"/>
      </c>
      <c r="AG10" s="47"/>
      <c r="AH10" s="8">
        <f t="shared" si="8"/>
        <v>0</v>
      </c>
      <c r="AI10" s="9">
        <f ca="1" t="shared" si="9"/>
      </c>
      <c r="AJ10" s="69">
        <f t="shared" si="10"/>
        <v>0</v>
      </c>
      <c r="AK10" s="70">
        <f t="shared" si="11"/>
        <v>0</v>
      </c>
      <c r="AL10" s="70">
        <f t="shared" si="12"/>
        <v>0</v>
      </c>
      <c r="AM10" s="71">
        <f t="shared" si="13"/>
      </c>
      <c r="AN10" s="72">
        <f t="shared" si="14"/>
        <v>0</v>
      </c>
      <c r="AO10" s="73">
        <f t="shared" si="15"/>
        <v>0</v>
      </c>
      <c r="AP10" s="73">
        <f t="shared" si="16"/>
        <v>0</v>
      </c>
      <c r="AQ10" s="74">
        <f t="shared" si="17"/>
      </c>
      <c r="AR10" s="75">
        <f t="shared" si="18"/>
      </c>
      <c r="AS10" s="76">
        <f t="shared" si="19"/>
      </c>
    </row>
    <row r="11" spans="1:45" ht="15.75" customHeight="1">
      <c r="A11" s="68">
        <v>4</v>
      </c>
      <c r="B11" s="1">
        <f>IF(E11="","",VLOOKUP(E11,'[1]Athleten 2016 (2)'!A$1:C$999,2,FALSE))</f>
      </c>
      <c r="C11" s="2">
        <f>IF(E11="","",VLOOKUP(E11,'[1]Athleten 2016 (2)'!A$1:G$999,7,FALSE))</f>
      </c>
      <c r="D11" s="144">
        <f>IF(E11="","",VLOOKUP(E11,'[1]Athleten 2016 (2)'!A$1:N$999,14,FALSE))</f>
      </c>
      <c r="E11" s="2"/>
      <c r="F11" s="3"/>
      <c r="G11" s="147"/>
      <c r="H11" s="152"/>
      <c r="I11" s="148"/>
      <c r="J11" s="152"/>
      <c r="K11" s="148"/>
      <c r="L11" s="152"/>
      <c r="M11" s="150">
        <f t="shared" si="0"/>
      </c>
      <c r="N11" s="5"/>
      <c r="O11" s="147"/>
      <c r="P11" s="152"/>
      <c r="Q11" s="148"/>
      <c r="R11" s="152"/>
      <c r="S11" s="148"/>
      <c r="T11" s="152"/>
      <c r="U11" s="150">
        <f t="shared" si="1"/>
      </c>
      <c r="V11" s="5"/>
      <c r="W11" s="6">
        <f t="shared" si="2"/>
      </c>
      <c r="X11" s="7">
        <f t="shared" si="3"/>
      </c>
      <c r="Y11" s="156"/>
      <c r="Z11" s="156"/>
      <c r="AA11" s="156"/>
      <c r="AB11" s="156"/>
      <c r="AC11" s="20">
        <f t="shared" si="4"/>
        <v>0</v>
      </c>
      <c r="AD11" s="21">
        <f t="shared" si="5"/>
      </c>
      <c r="AE11" s="22">
        <f t="shared" si="6"/>
      </c>
      <c r="AF11" s="22">
        <f t="shared" si="7"/>
      </c>
      <c r="AG11" s="47"/>
      <c r="AH11" s="8">
        <f t="shared" si="8"/>
        <v>0</v>
      </c>
      <c r="AI11" s="9">
        <f ca="1" t="shared" si="9"/>
      </c>
      <c r="AJ11" s="69">
        <f t="shared" si="10"/>
        <v>0</v>
      </c>
      <c r="AK11" s="70">
        <f t="shared" si="11"/>
        <v>0</v>
      </c>
      <c r="AL11" s="70">
        <f t="shared" si="12"/>
        <v>0</v>
      </c>
      <c r="AM11" s="71">
        <f t="shared" si="13"/>
      </c>
      <c r="AN11" s="72">
        <f t="shared" si="14"/>
        <v>0</v>
      </c>
      <c r="AO11" s="73">
        <f t="shared" si="15"/>
        <v>0</v>
      </c>
      <c r="AP11" s="73">
        <f t="shared" si="16"/>
        <v>0</v>
      </c>
      <c r="AQ11" s="74">
        <f t="shared" si="17"/>
      </c>
      <c r="AR11" s="75">
        <f t="shared" si="18"/>
      </c>
      <c r="AS11" s="76">
        <f t="shared" si="19"/>
      </c>
    </row>
    <row r="12" spans="1:45" ht="15.75" customHeight="1">
      <c r="A12" s="68">
        <v>5</v>
      </c>
      <c r="B12" s="1" t="s">
        <v>73</v>
      </c>
      <c r="C12" s="2">
        <f>IF(E12="","",VLOOKUP(E12,'[1]Athleten 2016 (2)'!A$1:G$999,7,FALSE))</f>
      </c>
      <c r="D12" s="144">
        <f>IF(E12="","",VLOOKUP(E12,'[1]Athleten 2016 (2)'!A$1:N$999,14,FALSE))</f>
      </c>
      <c r="E12" s="2"/>
      <c r="F12" s="3"/>
      <c r="G12" s="147"/>
      <c r="H12" s="152"/>
      <c r="I12" s="148"/>
      <c r="J12" s="152"/>
      <c r="K12" s="148"/>
      <c r="L12" s="152"/>
      <c r="M12" s="150">
        <f t="shared" si="0"/>
      </c>
      <c r="N12" s="5"/>
      <c r="O12" s="147"/>
      <c r="P12" s="152"/>
      <c r="Q12" s="148"/>
      <c r="R12" s="152"/>
      <c r="S12" s="148"/>
      <c r="T12" s="152"/>
      <c r="U12" s="150">
        <f t="shared" si="1"/>
      </c>
      <c r="V12" s="5"/>
      <c r="W12" s="6">
        <f t="shared" si="2"/>
      </c>
      <c r="X12" s="7">
        <f t="shared" si="3"/>
      </c>
      <c r="Y12" s="156"/>
      <c r="Z12" s="156"/>
      <c r="AA12" s="156"/>
      <c r="AB12" s="156"/>
      <c r="AC12" s="20">
        <f t="shared" si="4"/>
        <v>0</v>
      </c>
      <c r="AD12" s="21">
        <f t="shared" si="5"/>
      </c>
      <c r="AE12" s="22">
        <f t="shared" si="6"/>
      </c>
      <c r="AF12" s="22">
        <f t="shared" si="7"/>
      </c>
      <c r="AG12" s="47"/>
      <c r="AH12" s="8">
        <f t="shared" si="8"/>
        <v>0</v>
      </c>
      <c r="AI12" s="9">
        <f ca="1" t="shared" si="9"/>
      </c>
      <c r="AJ12" s="69">
        <f t="shared" si="10"/>
        <v>0</v>
      </c>
      <c r="AK12" s="70">
        <f t="shared" si="11"/>
        <v>0</v>
      </c>
      <c r="AL12" s="70">
        <f t="shared" si="12"/>
        <v>0</v>
      </c>
      <c r="AM12" s="71">
        <f t="shared" si="13"/>
      </c>
      <c r="AN12" s="72">
        <f t="shared" si="14"/>
        <v>0</v>
      </c>
      <c r="AO12" s="73">
        <f t="shared" si="15"/>
        <v>0</v>
      </c>
      <c r="AP12" s="73">
        <f t="shared" si="16"/>
        <v>0</v>
      </c>
      <c r="AQ12" s="74">
        <f t="shared" si="17"/>
      </c>
      <c r="AR12" s="75">
        <f t="shared" si="18"/>
      </c>
      <c r="AS12" s="76">
        <f t="shared" si="19"/>
      </c>
    </row>
    <row r="13" spans="1:45" ht="15.75" customHeight="1">
      <c r="A13" s="68">
        <v>6</v>
      </c>
      <c r="B13" s="1" t="str">
        <f>IF(E13="","",VLOOKUP(E13,'[1]Athleten 2016 (2)'!A$1:C$999,2,FALSE))</f>
        <v>Ceidl Martin, Mag.</v>
      </c>
      <c r="C13" s="2" t="str">
        <f>IF(E13="","",VLOOKUP(E13,'[1]Athleten 2016 (2)'!A$1:G$999,7,FALSE))</f>
        <v>MÖD</v>
      </c>
      <c r="D13" s="144">
        <f>IF(E13="","",VLOOKUP(E13,'[1]Athleten 2016 (2)'!A$1:N$999,14,FALSE))</f>
        <v>33005</v>
      </c>
      <c r="E13" s="2">
        <v>4586</v>
      </c>
      <c r="F13" s="3">
        <v>95</v>
      </c>
      <c r="G13" s="147">
        <v>95</v>
      </c>
      <c r="H13" s="152"/>
      <c r="I13" s="148">
        <v>100</v>
      </c>
      <c r="J13" s="152"/>
      <c r="K13" s="148">
        <v>104</v>
      </c>
      <c r="L13" s="152"/>
      <c r="M13" s="150">
        <f t="shared" si="0"/>
        <v>104</v>
      </c>
      <c r="N13" s="5"/>
      <c r="O13" s="147">
        <v>115</v>
      </c>
      <c r="P13" s="152"/>
      <c r="Q13" s="148">
        <v>120</v>
      </c>
      <c r="R13" s="152"/>
      <c r="S13" s="148">
        <v>126</v>
      </c>
      <c r="T13" s="152"/>
      <c r="U13" s="150">
        <f t="shared" si="1"/>
        <v>126</v>
      </c>
      <c r="V13" s="5"/>
      <c r="W13" s="6">
        <f t="shared" si="2"/>
        <v>230</v>
      </c>
      <c r="X13" s="7">
        <f t="shared" si="3"/>
        <v>261.21</v>
      </c>
      <c r="Y13" s="156"/>
      <c r="Z13" s="156"/>
      <c r="AA13" s="156"/>
      <c r="AB13" s="156"/>
      <c r="AC13" s="20">
        <f t="shared" si="4"/>
        <v>95</v>
      </c>
      <c r="AD13" s="21">
        <f t="shared" si="5"/>
        <v>1.1357</v>
      </c>
      <c r="AE13" s="22">
        <f t="shared" si="6"/>
        <v>118.11</v>
      </c>
      <c r="AF13" s="22">
        <f t="shared" si="7"/>
        <v>143.1</v>
      </c>
      <c r="AG13" s="47"/>
      <c r="AH13" s="8">
        <f t="shared" si="8"/>
        <v>95</v>
      </c>
      <c r="AI13" s="9">
        <f ca="1" t="shared" si="9"/>
        <v>1.1357</v>
      </c>
      <c r="AJ13" s="69">
        <f t="shared" si="10"/>
        <v>95</v>
      </c>
      <c r="AK13" s="70">
        <f t="shared" si="11"/>
        <v>100</v>
      </c>
      <c r="AL13" s="70">
        <f t="shared" si="12"/>
        <v>104</v>
      </c>
      <c r="AM13" s="71">
        <f t="shared" si="13"/>
        <v>118.11</v>
      </c>
      <c r="AN13" s="72">
        <f t="shared" si="14"/>
        <v>115</v>
      </c>
      <c r="AO13" s="73">
        <f t="shared" si="15"/>
        <v>120</v>
      </c>
      <c r="AP13" s="73">
        <f t="shared" si="16"/>
        <v>126</v>
      </c>
      <c r="AQ13" s="74">
        <f t="shared" si="17"/>
        <v>143.1</v>
      </c>
      <c r="AR13" s="75">
        <f t="shared" si="18"/>
        <v>230</v>
      </c>
      <c r="AS13" s="76">
        <f t="shared" si="19"/>
        <v>261.21</v>
      </c>
    </row>
    <row r="14" spans="1:45" ht="15.75" customHeight="1">
      <c r="A14" s="68"/>
      <c r="B14" s="1" t="s">
        <v>77</v>
      </c>
      <c r="C14" s="2" t="s">
        <v>78</v>
      </c>
      <c r="D14" s="144">
        <v>22744</v>
      </c>
      <c r="E14" s="2"/>
      <c r="F14" s="3">
        <v>91.4</v>
      </c>
      <c r="G14" s="147">
        <v>42</v>
      </c>
      <c r="H14" s="152"/>
      <c r="I14" s="148">
        <v>47</v>
      </c>
      <c r="J14" s="152"/>
      <c r="K14" s="148">
        <v>50</v>
      </c>
      <c r="L14" s="152"/>
      <c r="M14" s="150">
        <f t="shared" si="0"/>
        <v>50</v>
      </c>
      <c r="N14" s="5"/>
      <c r="O14" s="2">
        <v>62</v>
      </c>
      <c r="P14" s="3"/>
      <c r="Q14" s="148">
        <v>67</v>
      </c>
      <c r="R14" s="152"/>
      <c r="S14" s="148">
        <v>70</v>
      </c>
      <c r="T14" s="152"/>
      <c r="U14" s="150">
        <f t="shared" si="1"/>
        <v>70</v>
      </c>
      <c r="V14" s="5"/>
      <c r="W14" s="6">
        <f t="shared" si="2"/>
        <v>120</v>
      </c>
      <c r="X14" s="7">
        <f t="shared" si="3"/>
        <v>138.59</v>
      </c>
      <c r="Y14" s="156"/>
      <c r="Z14" s="156"/>
      <c r="AA14" s="156"/>
      <c r="AB14" s="156"/>
      <c r="AC14" s="20">
        <f t="shared" si="4"/>
        <v>91.4</v>
      </c>
      <c r="AD14" s="21">
        <f t="shared" si="5"/>
        <v>1.1549</v>
      </c>
      <c r="AE14" s="22">
        <f t="shared" si="6"/>
        <v>57.75</v>
      </c>
      <c r="AF14" s="22">
        <f t="shared" si="7"/>
        <v>80.84</v>
      </c>
      <c r="AG14" s="47"/>
      <c r="AH14" s="8">
        <f t="shared" si="8"/>
        <v>91.4</v>
      </c>
      <c r="AI14" s="9">
        <f ca="1" t="shared" si="9"/>
        <v>1.1549</v>
      </c>
      <c r="AJ14" s="69">
        <f t="shared" si="10"/>
        <v>42</v>
      </c>
      <c r="AK14" s="70">
        <f t="shared" si="11"/>
        <v>47</v>
      </c>
      <c r="AL14" s="70">
        <f t="shared" si="12"/>
        <v>50</v>
      </c>
      <c r="AM14" s="71">
        <f t="shared" si="13"/>
        <v>57.75</v>
      </c>
      <c r="AN14" s="72">
        <f t="shared" si="14"/>
        <v>62</v>
      </c>
      <c r="AO14" s="73">
        <f t="shared" si="15"/>
        <v>67</v>
      </c>
      <c r="AP14" s="73">
        <f t="shared" si="16"/>
        <v>70</v>
      </c>
      <c r="AQ14" s="74">
        <f t="shared" si="17"/>
        <v>80.84</v>
      </c>
      <c r="AR14" s="75">
        <f t="shared" si="18"/>
        <v>120</v>
      </c>
      <c r="AS14" s="76">
        <f t="shared" si="19"/>
        <v>138.59</v>
      </c>
    </row>
    <row r="15" spans="1:45" ht="15.75" customHeight="1">
      <c r="A15" s="68">
        <v>7</v>
      </c>
      <c r="B15" s="1">
        <f>IF(E15="","",VLOOKUP(E15,'[1]Athleten 2016 (2)'!A$1:C$999,2,FALSE))</f>
      </c>
      <c r="C15" s="2">
        <f>IF(E15="","",VLOOKUP(E15,'[1]Athleten 2016 (2)'!A$1:G$999,7,FALSE))</f>
      </c>
      <c r="D15" s="144">
        <f>IF(E15="","",VLOOKUP(E15,'[1]Athleten 2016 (2)'!A$1:N$999,14,FALSE))</f>
      </c>
      <c r="E15" s="2"/>
      <c r="F15" s="3"/>
      <c r="G15" s="147"/>
      <c r="H15" s="152"/>
      <c r="I15" s="148"/>
      <c r="J15" s="152"/>
      <c r="K15" s="148"/>
      <c r="L15" s="152"/>
      <c r="M15" s="150">
        <f t="shared" si="0"/>
      </c>
      <c r="N15" s="5"/>
      <c r="O15" s="147"/>
      <c r="P15" s="152"/>
      <c r="Q15" s="148"/>
      <c r="R15" s="152"/>
      <c r="S15" s="148"/>
      <c r="T15" s="152"/>
      <c r="U15" s="150">
        <f t="shared" si="1"/>
      </c>
      <c r="V15" s="5"/>
      <c r="W15" s="6">
        <f t="shared" si="2"/>
      </c>
      <c r="X15" s="7">
        <f>SUM(X13:X14)</f>
        <v>399.79999999999995</v>
      </c>
      <c r="Y15" s="156">
        <v>3</v>
      </c>
      <c r="Z15" s="156"/>
      <c r="AA15" s="156"/>
      <c r="AB15" s="156"/>
      <c r="AC15" s="20">
        <f t="shared" si="4"/>
        <v>0</v>
      </c>
      <c r="AD15" s="21">
        <f t="shared" si="5"/>
      </c>
      <c r="AE15" s="22">
        <f t="shared" si="6"/>
      </c>
      <c r="AF15" s="22">
        <f t="shared" si="7"/>
      </c>
      <c r="AG15" s="47"/>
      <c r="AH15" s="8">
        <f t="shared" si="8"/>
        <v>0</v>
      </c>
      <c r="AI15" s="9">
        <f ca="1" t="shared" si="9"/>
      </c>
      <c r="AJ15" s="69">
        <f t="shared" si="10"/>
        <v>0</v>
      </c>
      <c r="AK15" s="70">
        <f t="shared" si="11"/>
        <v>0</v>
      </c>
      <c r="AL15" s="70">
        <f t="shared" si="12"/>
        <v>0</v>
      </c>
      <c r="AM15" s="71">
        <f t="shared" si="13"/>
      </c>
      <c r="AN15" s="72">
        <f t="shared" si="14"/>
        <v>0</v>
      </c>
      <c r="AO15" s="73">
        <f t="shared" si="15"/>
        <v>0</v>
      </c>
      <c r="AP15" s="73">
        <f t="shared" si="16"/>
        <v>0</v>
      </c>
      <c r="AQ15" s="74">
        <f t="shared" si="17"/>
      </c>
      <c r="AR15" s="75">
        <f t="shared" si="18"/>
      </c>
      <c r="AS15" s="76">
        <f t="shared" si="19"/>
      </c>
    </row>
    <row r="16" spans="1:45" ht="15.75" customHeight="1">
      <c r="A16" s="68"/>
      <c r="B16" s="1" t="s">
        <v>74</v>
      </c>
      <c r="C16" s="2"/>
      <c r="D16" s="144"/>
      <c r="E16" s="2"/>
      <c r="F16" s="3"/>
      <c r="G16" s="147"/>
      <c r="H16" s="152"/>
      <c r="I16" s="148"/>
      <c r="J16" s="152"/>
      <c r="K16" s="148"/>
      <c r="L16" s="152"/>
      <c r="M16" s="150">
        <f t="shared" si="0"/>
      </c>
      <c r="N16" s="5"/>
      <c r="O16" s="147"/>
      <c r="P16" s="152"/>
      <c r="Q16" s="148"/>
      <c r="R16" s="152"/>
      <c r="S16" s="148"/>
      <c r="T16" s="152"/>
      <c r="U16" s="150">
        <f aca="true" t="shared" si="20" ref="U16:U25">IF($F16&gt;0,MAX(AN16,AO16,AP16),"")</f>
      </c>
      <c r="V16" s="5"/>
      <c r="W16" s="6">
        <f t="shared" si="2"/>
      </c>
      <c r="X16" s="7">
        <f t="shared" si="3"/>
      </c>
      <c r="Y16" s="156"/>
      <c r="Z16" s="156"/>
      <c r="AA16" s="156"/>
      <c r="AB16" s="156"/>
      <c r="AC16" s="20">
        <f t="shared" si="4"/>
        <v>0</v>
      </c>
      <c r="AD16" s="21">
        <f t="shared" si="5"/>
      </c>
      <c r="AE16" s="22">
        <f t="shared" si="6"/>
      </c>
      <c r="AF16" s="22">
        <f t="shared" si="7"/>
      </c>
      <c r="AG16" s="47"/>
      <c r="AH16" s="8">
        <f t="shared" si="8"/>
        <v>0</v>
      </c>
      <c r="AI16" s="9">
        <f aca="true" ca="1" t="shared" si="21" ref="AI16:AI25">IF(ISBLANK(OFFSET(AI16,0,-28)),"",IF(OFFSET(AI16,0,-1)&gt;0,IF(OFFSET(AI16,0,-1)&gt;mkgmin,IF(OFFSET(AI16,0,-1)&lt;mkgmax,ROUND(10^(mwert*LOG10(OFFSET(AI16,0,-1)/mkgmax)^2),4),1),mscfmax)))</f>
      </c>
      <c r="AJ16" s="69">
        <f t="shared" si="10"/>
        <v>0</v>
      </c>
      <c r="AK16" s="70">
        <f t="shared" si="11"/>
        <v>0</v>
      </c>
      <c r="AL16" s="70">
        <f t="shared" si="12"/>
        <v>0</v>
      </c>
      <c r="AM16" s="71">
        <f t="shared" si="13"/>
      </c>
      <c r="AN16" s="72">
        <f t="shared" si="14"/>
        <v>0</v>
      </c>
      <c r="AO16" s="73">
        <f t="shared" si="15"/>
        <v>0</v>
      </c>
      <c r="AP16" s="73">
        <f t="shared" si="16"/>
        <v>0</v>
      </c>
      <c r="AQ16" s="74">
        <f t="shared" si="17"/>
      </c>
      <c r="AR16" s="75">
        <f t="shared" si="18"/>
      </c>
      <c r="AS16" s="76">
        <f t="shared" si="19"/>
      </c>
    </row>
    <row r="17" spans="1:45" ht="15.75" customHeight="1">
      <c r="A17" s="68"/>
      <c r="B17" s="1" t="str">
        <f>IF(E17="","",VLOOKUP(E17,'[1]Athleten 2016 (2)'!A$1:C$999,2,FALSE))</f>
        <v>Dvorak Richard</v>
      </c>
      <c r="C17" s="2" t="str">
        <f>IF(E17="","",VLOOKUP(E17,'[1]Athleten 2016 (2)'!A$1:G$999,7,FALSE))</f>
        <v>BRF</v>
      </c>
      <c r="D17" s="144">
        <f>IF(E17="","",VLOOKUP(E17,'[1]Athleten 2016 (2)'!A$1:N$999,14,FALSE))</f>
        <v>27493</v>
      </c>
      <c r="E17" s="2">
        <v>3367</v>
      </c>
      <c r="F17" s="3">
        <v>99</v>
      </c>
      <c r="G17" s="147">
        <v>85</v>
      </c>
      <c r="H17" s="152"/>
      <c r="I17" s="148">
        <v>90</v>
      </c>
      <c r="J17" s="152"/>
      <c r="K17" s="148">
        <v>98</v>
      </c>
      <c r="L17" s="152"/>
      <c r="M17" s="150">
        <f t="shared" si="0"/>
        <v>98</v>
      </c>
      <c r="N17" s="5"/>
      <c r="O17" s="147">
        <v>102</v>
      </c>
      <c r="P17" s="152"/>
      <c r="Q17" s="148">
        <v>107</v>
      </c>
      <c r="R17" s="152"/>
      <c r="S17" s="148">
        <v>111</v>
      </c>
      <c r="T17" s="152"/>
      <c r="U17" s="150">
        <f t="shared" si="20"/>
        <v>111</v>
      </c>
      <c r="V17" s="5"/>
      <c r="W17" s="6">
        <f t="shared" si="2"/>
        <v>209</v>
      </c>
      <c r="X17" s="7">
        <f t="shared" si="3"/>
        <v>233.44</v>
      </c>
      <c r="Y17" s="156"/>
      <c r="Z17" s="156"/>
      <c r="AA17" s="156"/>
      <c r="AB17" s="156"/>
      <c r="AC17" s="20">
        <f t="shared" si="4"/>
        <v>99</v>
      </c>
      <c r="AD17" s="21">
        <f t="shared" si="5"/>
        <v>1.1169</v>
      </c>
      <c r="AE17" s="22">
        <f t="shared" si="6"/>
        <v>109.46</v>
      </c>
      <c r="AF17" s="22">
        <f t="shared" si="7"/>
        <v>123.98</v>
      </c>
      <c r="AG17" s="47"/>
      <c r="AH17" s="8">
        <f t="shared" si="8"/>
        <v>99</v>
      </c>
      <c r="AI17" s="9">
        <f ca="1" t="shared" si="21"/>
        <v>1.1169</v>
      </c>
      <c r="AJ17" s="69">
        <f t="shared" si="10"/>
        <v>85</v>
      </c>
      <c r="AK17" s="70">
        <f t="shared" si="11"/>
        <v>90</v>
      </c>
      <c r="AL17" s="70">
        <f t="shared" si="12"/>
        <v>98</v>
      </c>
      <c r="AM17" s="71">
        <f t="shared" si="13"/>
        <v>109.46</v>
      </c>
      <c r="AN17" s="72">
        <f t="shared" si="14"/>
        <v>102</v>
      </c>
      <c r="AO17" s="73">
        <f t="shared" si="15"/>
        <v>107</v>
      </c>
      <c r="AP17" s="73">
        <f t="shared" si="16"/>
        <v>111</v>
      </c>
      <c r="AQ17" s="74">
        <f t="shared" si="17"/>
        <v>123.98</v>
      </c>
      <c r="AR17" s="75">
        <f t="shared" si="18"/>
        <v>209</v>
      </c>
      <c r="AS17" s="75">
        <f t="shared" si="19"/>
        <v>233.44</v>
      </c>
    </row>
    <row r="18" spans="1:45" ht="15.75" customHeight="1">
      <c r="A18" s="68">
        <v>9</v>
      </c>
      <c r="B18" s="1" t="str">
        <f>IF(E18="","",VLOOKUP(E18,'[1]Athleten 2016 (2)'!A$1:C$999,2,FALSE))</f>
        <v>Dvorak Rudolf</v>
      </c>
      <c r="C18" s="2" t="str">
        <f>IF(E18="","",VLOOKUP(E18,'[1]Athleten 2016 (2)'!A$1:G$999,7,FALSE))</f>
        <v>BRF</v>
      </c>
      <c r="D18" s="144">
        <f>IF(E18="","",VLOOKUP(E18,'[1]Athleten 2016 (2)'!A$1:N$999,14,FALSE))</f>
        <v>17609</v>
      </c>
      <c r="E18" s="2">
        <v>526</v>
      </c>
      <c r="F18" s="3">
        <v>76</v>
      </c>
      <c r="G18" s="147">
        <v>43</v>
      </c>
      <c r="H18" s="152"/>
      <c r="I18" s="148">
        <v>45</v>
      </c>
      <c r="J18" s="152"/>
      <c r="K18" s="148">
        <v>47</v>
      </c>
      <c r="L18" s="152"/>
      <c r="M18" s="150">
        <f t="shared" si="0"/>
        <v>47</v>
      </c>
      <c r="N18" s="5"/>
      <c r="O18" s="147">
        <v>47</v>
      </c>
      <c r="P18" s="152"/>
      <c r="Q18" s="148">
        <v>50</v>
      </c>
      <c r="R18" s="152"/>
      <c r="S18" s="148">
        <v>52</v>
      </c>
      <c r="T18" s="152"/>
      <c r="U18" s="150">
        <f t="shared" si="20"/>
        <v>52</v>
      </c>
      <c r="V18" s="5"/>
      <c r="W18" s="6">
        <f t="shared" si="2"/>
        <v>99</v>
      </c>
      <c r="X18" s="7">
        <f t="shared" si="3"/>
        <v>125.6</v>
      </c>
      <c r="Y18" s="156"/>
      <c r="Z18" s="156"/>
      <c r="AA18" s="156"/>
      <c r="AB18" s="156"/>
      <c r="AC18" s="20">
        <f aca="true" t="shared" si="22" ref="AC18:AD25">AH18</f>
        <v>76</v>
      </c>
      <c r="AD18" s="21">
        <f t="shared" si="22"/>
        <v>1.2687</v>
      </c>
      <c r="AE18" s="22">
        <f aca="true" t="shared" si="23" ref="AE18:AE25">AM18</f>
        <v>59.63</v>
      </c>
      <c r="AF18" s="22">
        <f aca="true" t="shared" si="24" ref="AF18:AF25">AQ18</f>
        <v>65.97</v>
      </c>
      <c r="AG18" s="47"/>
      <c r="AH18" s="8">
        <f aca="true" t="shared" si="25" ref="AH18:AH25">ROUNDUP(F18,1)</f>
        <v>76</v>
      </c>
      <c r="AI18" s="9">
        <f ca="1" t="shared" si="21"/>
        <v>1.2687</v>
      </c>
      <c r="AJ18" s="69">
        <f aca="true" t="shared" si="26" ref="AJ18:AJ25">IF(H18="x",0,G18)</f>
        <v>43</v>
      </c>
      <c r="AK18" s="70">
        <f aca="true" t="shared" si="27" ref="AK18:AK25">IF(J18="x",0,I18)</f>
        <v>45</v>
      </c>
      <c r="AL18" s="70">
        <f aca="true" t="shared" si="28" ref="AL18:AL25">IF(L18="x",0,K18)</f>
        <v>47</v>
      </c>
      <c r="AM18" s="71">
        <f aca="true" t="shared" si="29" ref="AM18:AM25">IF($F18="","",IF(MAX(AJ18,AK18,AL18)&lt;0,0,ROUND(MAX(AJ18,AK18,AL18)*AI18,2)))</f>
        <v>59.63</v>
      </c>
      <c r="AN18" s="72">
        <f aca="true" t="shared" si="30" ref="AN18:AN25">IF(P18="x",0,O18)</f>
        <v>47</v>
      </c>
      <c r="AO18" s="73">
        <f aca="true" t="shared" si="31" ref="AO18:AO25">IF(R18="x",0,Q18)</f>
        <v>50</v>
      </c>
      <c r="AP18" s="73">
        <f aca="true" t="shared" si="32" ref="AP18:AP25">IF(T18="x",0,S18)</f>
        <v>52</v>
      </c>
      <c r="AQ18" s="74">
        <f aca="true" t="shared" si="33" ref="AQ18:AQ25">IF($F18="","",IF(MAX(AN18,AO18,AP18)&lt;0,0,ROUND(MAX(AN18,AO18,AP18)*AI18,2)))</f>
        <v>65.97</v>
      </c>
      <c r="AR18" s="75">
        <f aca="true" t="shared" si="34" ref="AR18:AR25">IF(F18="","",IF(AM18=0,0,IF(AQ18=0,0,MAX(AJ18,AK18,AL18)+MAX(AN18,AO18,AP18))))</f>
        <v>99</v>
      </c>
      <c r="AS18" s="76">
        <f aca="true" t="shared" si="35" ref="AS18:AS25">IF(F18="","",IF(AM18=0,0,IF(AQ18=0,0,SUM(AM18+AQ18))))</f>
        <v>125.6</v>
      </c>
    </row>
    <row r="19" spans="1:45" ht="15.75" customHeight="1">
      <c r="A19" s="68">
        <v>10</v>
      </c>
      <c r="B19" s="1">
        <f>IF(E19="","",VLOOKUP(E19,'[1]Athleten 2016 (2)'!A$1:C$999,2,FALSE))</f>
      </c>
      <c r="C19" s="2">
        <f>IF(E19="","",VLOOKUP(E19,'[1]Athleten 2016 (2)'!A$1:G$999,7,FALSE))</f>
      </c>
      <c r="D19" s="144">
        <f>IF(E19="","",VLOOKUP(E19,'[1]Athleten 2016 (2)'!A$1:N$999,14,FALSE))</f>
      </c>
      <c r="E19" s="2"/>
      <c r="F19" s="3"/>
      <c r="G19" s="147"/>
      <c r="H19" s="152"/>
      <c r="I19" s="148"/>
      <c r="J19" s="152"/>
      <c r="K19" s="148"/>
      <c r="L19" s="152"/>
      <c r="M19" s="150">
        <f t="shared" si="0"/>
      </c>
      <c r="N19" s="5"/>
      <c r="O19" s="147"/>
      <c r="P19" s="152"/>
      <c r="Q19" s="148"/>
      <c r="R19" s="152"/>
      <c r="S19" s="148"/>
      <c r="T19" s="152"/>
      <c r="U19" s="150">
        <f t="shared" si="20"/>
      </c>
      <c r="V19" s="5"/>
      <c r="W19" s="6">
        <f t="shared" si="2"/>
      </c>
      <c r="X19" s="7">
        <f>SUM(X17:X18)</f>
        <v>359.03999999999996</v>
      </c>
      <c r="Y19" s="156">
        <v>4</v>
      </c>
      <c r="Z19" s="156"/>
      <c r="AA19" s="156"/>
      <c r="AB19" s="156"/>
      <c r="AC19" s="20">
        <f t="shared" si="22"/>
        <v>0</v>
      </c>
      <c r="AD19" s="21">
        <f t="shared" si="22"/>
      </c>
      <c r="AE19" s="22">
        <f t="shared" si="23"/>
      </c>
      <c r="AF19" s="22">
        <f t="shared" si="24"/>
      </c>
      <c r="AG19" s="47"/>
      <c r="AH19" s="8">
        <f t="shared" si="25"/>
        <v>0</v>
      </c>
      <c r="AI19" s="9">
        <f ca="1" t="shared" si="21"/>
      </c>
      <c r="AJ19" s="69">
        <f t="shared" si="26"/>
        <v>0</v>
      </c>
      <c r="AK19" s="70">
        <f t="shared" si="27"/>
        <v>0</v>
      </c>
      <c r="AL19" s="70">
        <f t="shared" si="28"/>
        <v>0</v>
      </c>
      <c r="AM19" s="71">
        <f t="shared" si="29"/>
      </c>
      <c r="AN19" s="72">
        <f t="shared" si="30"/>
        <v>0</v>
      </c>
      <c r="AO19" s="73">
        <f t="shared" si="31"/>
        <v>0</v>
      </c>
      <c r="AP19" s="73">
        <f t="shared" si="32"/>
        <v>0</v>
      </c>
      <c r="AQ19" s="74">
        <f t="shared" si="33"/>
      </c>
      <c r="AR19" s="75">
        <f t="shared" si="34"/>
      </c>
      <c r="AS19" s="76">
        <f t="shared" si="35"/>
      </c>
    </row>
    <row r="20" spans="1:45" ht="15.75" customHeight="1">
      <c r="A20" s="68">
        <v>11</v>
      </c>
      <c r="B20" s="1" t="s">
        <v>75</v>
      </c>
      <c r="C20" s="2">
        <f>IF(E20="","",VLOOKUP(E20,'[1]Athleten 2016 (2)'!A$1:G$999,7,FALSE))</f>
      </c>
      <c r="D20" s="144">
        <f>IF(E20="","",VLOOKUP(E20,'[1]Athleten 2016 (2)'!A$1:N$999,14,FALSE))</f>
      </c>
      <c r="E20" s="2"/>
      <c r="F20" s="3"/>
      <c r="G20" s="147"/>
      <c r="H20" s="152"/>
      <c r="I20" s="148"/>
      <c r="J20" s="152"/>
      <c r="K20" s="148"/>
      <c r="L20" s="152"/>
      <c r="M20" s="150">
        <f aca="true" t="shared" si="36" ref="M20:M25">IF($F20&gt;0,MAX(AJ20,AK20,AL20),"")</f>
      </c>
      <c r="N20" s="5"/>
      <c r="O20" s="147"/>
      <c r="P20" s="152"/>
      <c r="Q20" s="148"/>
      <c r="R20" s="152"/>
      <c r="S20" s="148"/>
      <c r="T20" s="152"/>
      <c r="U20" s="150">
        <f t="shared" si="20"/>
      </c>
      <c r="V20" s="5"/>
      <c r="W20" s="6">
        <f t="shared" si="2"/>
      </c>
      <c r="X20" s="7">
        <f t="shared" si="3"/>
      </c>
      <c r="Y20" s="156"/>
      <c r="Z20" s="156"/>
      <c r="AA20" s="156"/>
      <c r="AB20" s="156"/>
      <c r="AC20" s="20">
        <f t="shared" si="22"/>
        <v>0</v>
      </c>
      <c r="AD20" s="21">
        <f t="shared" si="22"/>
      </c>
      <c r="AE20" s="22">
        <f t="shared" si="23"/>
      </c>
      <c r="AF20" s="22">
        <f t="shared" si="24"/>
      </c>
      <c r="AG20" s="47"/>
      <c r="AH20" s="8">
        <f t="shared" si="25"/>
        <v>0</v>
      </c>
      <c r="AI20" s="9">
        <f ca="1" t="shared" si="21"/>
      </c>
      <c r="AJ20" s="69">
        <f t="shared" si="26"/>
        <v>0</v>
      </c>
      <c r="AK20" s="70">
        <f t="shared" si="27"/>
        <v>0</v>
      </c>
      <c r="AL20" s="70">
        <f t="shared" si="28"/>
        <v>0</v>
      </c>
      <c r="AM20" s="71">
        <f t="shared" si="29"/>
      </c>
      <c r="AN20" s="72">
        <f t="shared" si="30"/>
        <v>0</v>
      </c>
      <c r="AO20" s="73">
        <f t="shared" si="31"/>
        <v>0</v>
      </c>
      <c r="AP20" s="73">
        <f t="shared" si="32"/>
        <v>0</v>
      </c>
      <c r="AQ20" s="74">
        <f t="shared" si="33"/>
      </c>
      <c r="AR20" s="75">
        <f t="shared" si="34"/>
      </c>
      <c r="AS20" s="76">
        <f t="shared" si="35"/>
      </c>
    </row>
    <row r="21" spans="1:45" ht="15.75" customHeight="1">
      <c r="A21" s="68"/>
      <c r="B21" s="1" t="str">
        <f>IF(E21="","",VLOOKUP(E21,'[1]Athleten 2016 (2)'!A$1:C$999,2,FALSE))</f>
        <v>Najemnik Christoph</v>
      </c>
      <c r="C21" s="2" t="str">
        <f>IF(E21="","",VLOOKUP(E21,'[1]Athleten 2016 (2)'!A$1:G$999,7,FALSE))</f>
        <v>SVS</v>
      </c>
      <c r="D21" s="144">
        <f>IF(E21="","",VLOOKUP(E21,'[1]Athleten 2016 (2)'!A$1:N$999,14,FALSE))</f>
        <v>35640</v>
      </c>
      <c r="E21" s="2">
        <v>4650</v>
      </c>
      <c r="F21" s="3">
        <v>73.5</v>
      </c>
      <c r="G21" s="147">
        <v>80</v>
      </c>
      <c r="H21" s="152"/>
      <c r="I21" s="148">
        <v>87</v>
      </c>
      <c r="J21" s="152"/>
      <c r="K21" s="148">
        <v>91</v>
      </c>
      <c r="L21" s="152" t="s">
        <v>79</v>
      </c>
      <c r="M21" s="150">
        <f t="shared" si="36"/>
        <v>87</v>
      </c>
      <c r="N21" s="5"/>
      <c r="O21" s="147">
        <v>95</v>
      </c>
      <c r="P21" s="152"/>
      <c r="Q21" s="148">
        <v>100</v>
      </c>
      <c r="R21" s="152"/>
      <c r="S21" s="148">
        <v>105</v>
      </c>
      <c r="T21" s="152" t="s">
        <v>79</v>
      </c>
      <c r="U21" s="150">
        <f t="shared" si="20"/>
        <v>100</v>
      </c>
      <c r="V21" s="5"/>
      <c r="W21" s="6">
        <f t="shared" si="2"/>
        <v>187</v>
      </c>
      <c r="X21" s="7">
        <f t="shared" si="3"/>
        <v>241.94</v>
      </c>
      <c r="Y21" s="156"/>
      <c r="Z21" s="156"/>
      <c r="AA21" s="156"/>
      <c r="AB21" s="156"/>
      <c r="AC21" s="20">
        <f t="shared" si="22"/>
        <v>73.5</v>
      </c>
      <c r="AD21" s="21">
        <f t="shared" si="22"/>
        <v>1.2938</v>
      </c>
      <c r="AE21" s="22">
        <f t="shared" si="23"/>
        <v>112.56</v>
      </c>
      <c r="AF21" s="22">
        <f t="shared" si="24"/>
        <v>129.38</v>
      </c>
      <c r="AG21" s="47"/>
      <c r="AH21" s="8">
        <f t="shared" si="25"/>
        <v>73.5</v>
      </c>
      <c r="AI21" s="9">
        <f ca="1" t="shared" si="21"/>
        <v>1.2938</v>
      </c>
      <c r="AJ21" s="69">
        <f t="shared" si="26"/>
        <v>80</v>
      </c>
      <c r="AK21" s="70">
        <f t="shared" si="27"/>
        <v>87</v>
      </c>
      <c r="AL21" s="70">
        <f t="shared" si="28"/>
        <v>0</v>
      </c>
      <c r="AM21" s="71">
        <f t="shared" si="29"/>
        <v>112.56</v>
      </c>
      <c r="AN21" s="72">
        <f t="shared" si="30"/>
        <v>95</v>
      </c>
      <c r="AO21" s="73">
        <f t="shared" si="31"/>
        <v>100</v>
      </c>
      <c r="AP21" s="73">
        <f t="shared" si="32"/>
        <v>0</v>
      </c>
      <c r="AQ21" s="74">
        <f t="shared" si="33"/>
        <v>129.38</v>
      </c>
      <c r="AR21" s="75">
        <f t="shared" si="34"/>
        <v>187</v>
      </c>
      <c r="AS21" s="76">
        <f t="shared" si="35"/>
        <v>241.94</v>
      </c>
    </row>
    <row r="22" spans="1:45" ht="15.75" customHeight="1">
      <c r="A22" s="68"/>
      <c r="B22" s="1" t="str">
        <f>IF(E22="","",VLOOKUP(E22,'[1]Athleten 2016 (2)'!A$1:C$999,2,FALSE))</f>
        <v>Najemnik Matthias</v>
      </c>
      <c r="C22" s="2" t="str">
        <f>IF(E22="","",VLOOKUP(E22,'[1]Athleten 2016 (2)'!A$1:G$999,7,FALSE))</f>
        <v>SVS</v>
      </c>
      <c r="D22" s="144">
        <f>IF(E22="","",VLOOKUP(E22,'[1]Athleten 2016 (2)'!A$1:N$999,14,FALSE))</f>
        <v>26539</v>
      </c>
      <c r="E22" s="2">
        <v>4039</v>
      </c>
      <c r="F22" s="3">
        <v>78.5</v>
      </c>
      <c r="G22" s="147">
        <v>80</v>
      </c>
      <c r="H22" s="152"/>
      <c r="I22" s="148">
        <v>86</v>
      </c>
      <c r="J22" s="152"/>
      <c r="K22" s="148">
        <v>90</v>
      </c>
      <c r="L22" s="152" t="s">
        <v>79</v>
      </c>
      <c r="M22" s="150">
        <f t="shared" si="36"/>
        <v>86</v>
      </c>
      <c r="N22" s="5"/>
      <c r="O22" s="147">
        <v>95</v>
      </c>
      <c r="P22" s="152"/>
      <c r="Q22" s="148">
        <v>100</v>
      </c>
      <c r="R22" s="152"/>
      <c r="S22" s="148">
        <v>105</v>
      </c>
      <c r="T22" s="152"/>
      <c r="U22" s="150">
        <f t="shared" si="20"/>
        <v>105</v>
      </c>
      <c r="V22" s="5"/>
      <c r="W22" s="6">
        <f>IF(F22&gt;0,AR22,"")</f>
        <v>191</v>
      </c>
      <c r="X22" s="7">
        <f>IF(F22&gt;0,AS22,"")</f>
        <v>237.95</v>
      </c>
      <c r="Y22" s="156"/>
      <c r="Z22" s="156"/>
      <c r="AA22" s="156"/>
      <c r="AB22" s="156"/>
      <c r="AC22" s="20">
        <f t="shared" si="22"/>
        <v>78.5</v>
      </c>
      <c r="AD22" s="21">
        <f t="shared" si="22"/>
        <v>1.2458</v>
      </c>
      <c r="AE22" s="22">
        <f t="shared" si="23"/>
        <v>107.14</v>
      </c>
      <c r="AF22" s="22">
        <f t="shared" si="24"/>
        <v>130.81</v>
      </c>
      <c r="AG22" s="47"/>
      <c r="AH22" s="8">
        <f t="shared" si="25"/>
        <v>78.5</v>
      </c>
      <c r="AI22" s="9">
        <f ca="1" t="shared" si="21"/>
        <v>1.2458</v>
      </c>
      <c r="AJ22" s="69">
        <f t="shared" si="26"/>
        <v>80</v>
      </c>
      <c r="AK22" s="70">
        <f t="shared" si="27"/>
        <v>86</v>
      </c>
      <c r="AL22" s="70">
        <f t="shared" si="28"/>
        <v>0</v>
      </c>
      <c r="AM22" s="71">
        <f t="shared" si="29"/>
        <v>107.14</v>
      </c>
      <c r="AN22" s="72">
        <f t="shared" si="30"/>
        <v>95</v>
      </c>
      <c r="AO22" s="73">
        <f t="shared" si="31"/>
        <v>100</v>
      </c>
      <c r="AP22" s="73">
        <f t="shared" si="32"/>
        <v>105</v>
      </c>
      <c r="AQ22" s="74">
        <f t="shared" si="33"/>
        <v>130.81</v>
      </c>
      <c r="AR22" s="75">
        <f t="shared" si="34"/>
        <v>191</v>
      </c>
      <c r="AS22" s="76">
        <f t="shared" si="35"/>
        <v>237.95</v>
      </c>
    </row>
    <row r="23" spans="1:45" ht="15.75" customHeight="1">
      <c r="A23" s="68"/>
      <c r="B23" s="1">
        <f>IF(E23="","",VLOOKUP(E23,'[1]Athleten 2016 (2)'!A$1:C$999,2,FALSE))</f>
      </c>
      <c r="C23" s="2">
        <f>IF(E23="","",VLOOKUP(E23,'[1]Athleten 2016 (2)'!A$1:G$999,7,FALSE))</f>
      </c>
      <c r="D23" s="144">
        <f>IF(E23="","",VLOOKUP(E23,'[1]Athleten 2016 (2)'!A$1:N$999,14,FALSE))</f>
      </c>
      <c r="E23" s="2"/>
      <c r="F23" s="3"/>
      <c r="G23" s="147"/>
      <c r="H23" s="152"/>
      <c r="I23" s="148"/>
      <c r="J23" s="152"/>
      <c r="K23" s="148"/>
      <c r="L23" s="152"/>
      <c r="M23" s="150">
        <f t="shared" si="36"/>
      </c>
      <c r="N23" s="5"/>
      <c r="O23" s="147"/>
      <c r="P23" s="152"/>
      <c r="Q23" s="148"/>
      <c r="R23" s="152"/>
      <c r="S23" s="148"/>
      <c r="T23" s="152"/>
      <c r="U23" s="150">
        <f t="shared" si="20"/>
      </c>
      <c r="V23" s="5"/>
      <c r="W23" s="6">
        <f>IF(F23&gt;0,AR23,"")</f>
      </c>
      <c r="X23" s="7">
        <f>SUM(X21:X22)</f>
        <v>479.89</v>
      </c>
      <c r="Y23" s="156">
        <v>2</v>
      </c>
      <c r="Z23" s="156"/>
      <c r="AA23" s="156"/>
      <c r="AB23" s="156"/>
      <c r="AC23" s="20">
        <f t="shared" si="22"/>
        <v>0</v>
      </c>
      <c r="AD23" s="21">
        <f t="shared" si="22"/>
      </c>
      <c r="AE23" s="22">
        <f t="shared" si="23"/>
      </c>
      <c r="AF23" s="22">
        <f t="shared" si="24"/>
      </c>
      <c r="AG23" s="47"/>
      <c r="AH23" s="8">
        <f t="shared" si="25"/>
        <v>0</v>
      </c>
      <c r="AI23" s="9">
        <f ca="1" t="shared" si="9"/>
      </c>
      <c r="AJ23" s="69">
        <f t="shared" si="26"/>
        <v>0</v>
      </c>
      <c r="AK23" s="70">
        <f t="shared" si="27"/>
        <v>0</v>
      </c>
      <c r="AL23" s="70">
        <f t="shared" si="28"/>
        <v>0</v>
      </c>
      <c r="AM23" s="71">
        <f t="shared" si="29"/>
      </c>
      <c r="AN23" s="72">
        <f t="shared" si="30"/>
        <v>0</v>
      </c>
      <c r="AO23" s="73">
        <f t="shared" si="31"/>
        <v>0</v>
      </c>
      <c r="AP23" s="73">
        <f t="shared" si="32"/>
        <v>0</v>
      </c>
      <c r="AQ23" s="74">
        <f t="shared" si="33"/>
      </c>
      <c r="AR23" s="75">
        <f t="shared" si="34"/>
      </c>
      <c r="AS23" s="76">
        <f t="shared" si="35"/>
      </c>
    </row>
    <row r="24" spans="1:45" ht="15.75" customHeight="1">
      <c r="A24" s="68"/>
      <c r="B24" s="1" t="s">
        <v>76</v>
      </c>
      <c r="C24" s="2">
        <f>IF(E24="","",VLOOKUP(E24,'[1]Athleten 2016 (2)'!A$1:G$999,7,FALSE))</f>
      </c>
      <c r="D24" s="144">
        <f>IF(E24="","",VLOOKUP(E24,'[1]Athleten 2016 (2)'!A$1:N$999,14,FALSE))</f>
      </c>
      <c r="E24" s="2"/>
      <c r="F24" s="3"/>
      <c r="G24" s="147"/>
      <c r="H24" s="152"/>
      <c r="I24" s="148"/>
      <c r="J24" s="152"/>
      <c r="K24" s="148"/>
      <c r="L24" s="152"/>
      <c r="M24" s="150">
        <f t="shared" si="36"/>
      </c>
      <c r="N24" s="5"/>
      <c r="O24" s="147"/>
      <c r="P24" s="152"/>
      <c r="Q24" s="148"/>
      <c r="R24" s="152"/>
      <c r="S24" s="148"/>
      <c r="T24" s="152"/>
      <c r="U24" s="150">
        <f t="shared" si="20"/>
      </c>
      <c r="V24" s="5"/>
      <c r="W24" s="6">
        <f>IF(F24&gt;0,AR24,"")</f>
      </c>
      <c r="X24" s="7">
        <f>IF(F24&gt;0,AS24,"")</f>
      </c>
      <c r="Y24" s="156"/>
      <c r="Z24" s="156"/>
      <c r="AA24" s="156"/>
      <c r="AB24" s="156"/>
      <c r="AC24" s="20">
        <f t="shared" si="22"/>
        <v>0</v>
      </c>
      <c r="AD24" s="21">
        <f t="shared" si="22"/>
      </c>
      <c r="AE24" s="22">
        <f t="shared" si="23"/>
      </c>
      <c r="AF24" s="22">
        <f t="shared" si="24"/>
      </c>
      <c r="AG24" s="47"/>
      <c r="AH24" s="8">
        <f t="shared" si="25"/>
        <v>0</v>
      </c>
      <c r="AI24" s="9">
        <f ca="1" t="shared" si="9"/>
      </c>
      <c r="AJ24" s="69">
        <f t="shared" si="26"/>
        <v>0</v>
      </c>
      <c r="AK24" s="70">
        <f t="shared" si="27"/>
        <v>0</v>
      </c>
      <c r="AL24" s="70">
        <f t="shared" si="28"/>
        <v>0</v>
      </c>
      <c r="AM24" s="71">
        <f t="shared" si="29"/>
      </c>
      <c r="AN24" s="72">
        <f t="shared" si="30"/>
        <v>0</v>
      </c>
      <c r="AO24" s="73">
        <f t="shared" si="31"/>
        <v>0</v>
      </c>
      <c r="AP24" s="73">
        <f t="shared" si="32"/>
        <v>0</v>
      </c>
      <c r="AQ24" s="74">
        <f t="shared" si="33"/>
      </c>
      <c r="AR24" s="75">
        <f t="shared" si="34"/>
      </c>
      <c r="AS24" s="76">
        <f t="shared" si="35"/>
      </c>
    </row>
    <row r="25" spans="1:45" ht="15.75" customHeight="1">
      <c r="A25" s="68"/>
      <c r="B25" s="1" t="str">
        <f>IF(E25="","",VLOOKUP(E25,'[1]Athleten 2016 (2)'!A$1:C$999,2,FALSE))</f>
        <v>Legel Bernhard</v>
      </c>
      <c r="C25" s="2" t="str">
        <f>IF(E25="","",VLOOKUP(E25,'[1]Athleten 2016 (2)'!A$1:G$999,7,FALSE))</f>
        <v>MÖD</v>
      </c>
      <c r="D25" s="144">
        <f>IF(E25="","",VLOOKUP(E25,'[1]Athleten 2016 (2)'!A$1:N$999,14,FALSE))</f>
        <v>34068</v>
      </c>
      <c r="E25" s="2">
        <v>4624</v>
      </c>
      <c r="F25" s="3">
        <v>73</v>
      </c>
      <c r="G25" s="147">
        <v>93</v>
      </c>
      <c r="H25" s="152"/>
      <c r="I25" s="148">
        <v>98</v>
      </c>
      <c r="J25" s="152" t="s">
        <v>79</v>
      </c>
      <c r="K25" s="148">
        <v>101</v>
      </c>
      <c r="L25" s="152" t="s">
        <v>79</v>
      </c>
      <c r="M25" s="150">
        <f t="shared" si="36"/>
        <v>93</v>
      </c>
      <c r="N25" s="5"/>
      <c r="O25" s="147">
        <v>116</v>
      </c>
      <c r="P25" s="152" t="s">
        <v>79</v>
      </c>
      <c r="Q25" s="148">
        <v>116</v>
      </c>
      <c r="R25" s="152"/>
      <c r="S25" s="148">
        <v>126</v>
      </c>
      <c r="T25" s="152" t="s">
        <v>79</v>
      </c>
      <c r="U25" s="150">
        <f t="shared" si="20"/>
        <v>116</v>
      </c>
      <c r="V25" s="5"/>
      <c r="W25" s="6">
        <f>IF(F25&gt;0,AR25,"")</f>
        <v>209</v>
      </c>
      <c r="X25" s="7">
        <f>IF(F25&gt;0,AS25,"")</f>
        <v>271.49</v>
      </c>
      <c r="Y25" s="156"/>
      <c r="Z25" s="156"/>
      <c r="AA25" s="156"/>
      <c r="AB25" s="156"/>
      <c r="AC25" s="20">
        <f t="shared" si="22"/>
        <v>73</v>
      </c>
      <c r="AD25" s="21">
        <f t="shared" si="22"/>
        <v>1.299</v>
      </c>
      <c r="AE25" s="22">
        <f t="shared" si="23"/>
        <v>120.81</v>
      </c>
      <c r="AF25" s="22">
        <f t="shared" si="24"/>
        <v>150.68</v>
      </c>
      <c r="AG25" s="47"/>
      <c r="AH25" s="8">
        <f t="shared" si="25"/>
        <v>73</v>
      </c>
      <c r="AI25" s="9">
        <f ca="1" t="shared" si="21"/>
        <v>1.299</v>
      </c>
      <c r="AJ25" s="69">
        <f t="shared" si="26"/>
        <v>93</v>
      </c>
      <c r="AK25" s="70">
        <f t="shared" si="27"/>
        <v>0</v>
      </c>
      <c r="AL25" s="70">
        <f t="shared" si="28"/>
        <v>0</v>
      </c>
      <c r="AM25" s="71">
        <f t="shared" si="29"/>
        <v>120.81</v>
      </c>
      <c r="AN25" s="72">
        <f t="shared" si="30"/>
        <v>0</v>
      </c>
      <c r="AO25" s="73">
        <f t="shared" si="31"/>
        <v>116</v>
      </c>
      <c r="AP25" s="73">
        <f t="shared" si="32"/>
        <v>0</v>
      </c>
      <c r="AQ25" s="74">
        <f t="shared" si="33"/>
        <v>150.68</v>
      </c>
      <c r="AR25" s="75">
        <f t="shared" si="34"/>
        <v>209</v>
      </c>
      <c r="AS25" s="76">
        <f t="shared" si="35"/>
        <v>271.49</v>
      </c>
    </row>
    <row r="26" spans="1:45" ht="15.75" customHeight="1">
      <c r="A26" s="68"/>
      <c r="B26" s="1" t="str">
        <f>IF(E26="","",VLOOKUP(E26,'[1]Athleten 2016 (2)'!A$1:C$999,2,FALSE))</f>
        <v>Legel Walter</v>
      </c>
      <c r="C26" s="2" t="str">
        <f>IF(E26="","",VLOOKUP(E26,'[1]Athleten 2016 (2)'!A$1:G$999,7,FALSE))</f>
        <v>MÖD</v>
      </c>
      <c r="D26" s="144">
        <f>IF(E26="","",VLOOKUP(E26,'[1]Athleten 2016 (2)'!A$1:N$999,14,FALSE))</f>
        <v>23089</v>
      </c>
      <c r="E26" s="2">
        <v>1535</v>
      </c>
      <c r="F26" s="3">
        <v>85.1</v>
      </c>
      <c r="G26" s="147">
        <v>65</v>
      </c>
      <c r="H26" s="152"/>
      <c r="I26" s="148">
        <v>75</v>
      </c>
      <c r="J26" s="152"/>
      <c r="K26" s="148">
        <v>85</v>
      </c>
      <c r="L26" s="152"/>
      <c r="M26" s="150">
        <f t="shared" si="0"/>
        <v>85</v>
      </c>
      <c r="N26" s="5"/>
      <c r="O26" s="147">
        <v>85</v>
      </c>
      <c r="P26" s="152"/>
      <c r="Q26" s="148">
        <v>95</v>
      </c>
      <c r="R26" s="152"/>
      <c r="S26" s="148">
        <v>100</v>
      </c>
      <c r="T26" s="152"/>
      <c r="U26" s="150">
        <f t="shared" si="1"/>
        <v>100</v>
      </c>
      <c r="V26" s="5"/>
      <c r="W26" s="6">
        <f t="shared" si="2"/>
        <v>185</v>
      </c>
      <c r="X26" s="7">
        <f t="shared" si="3"/>
        <v>220.95</v>
      </c>
      <c r="Y26" s="156"/>
      <c r="Z26" s="156"/>
      <c r="AA26" s="156"/>
      <c r="AB26" s="156"/>
      <c r="AC26" s="20">
        <f t="shared" si="4"/>
        <v>85.1</v>
      </c>
      <c r="AD26" s="21">
        <f t="shared" si="5"/>
        <v>1.1943</v>
      </c>
      <c r="AE26" s="22">
        <f t="shared" si="6"/>
        <v>101.52</v>
      </c>
      <c r="AF26" s="22">
        <f t="shared" si="7"/>
        <v>119.43</v>
      </c>
      <c r="AG26" s="47"/>
      <c r="AH26" s="8">
        <f t="shared" si="8"/>
        <v>85.1</v>
      </c>
      <c r="AI26" s="9">
        <f ca="1" t="shared" si="9"/>
        <v>1.1943</v>
      </c>
      <c r="AJ26" s="69">
        <f t="shared" si="10"/>
        <v>65</v>
      </c>
      <c r="AK26" s="70">
        <f t="shared" si="11"/>
        <v>75</v>
      </c>
      <c r="AL26" s="70">
        <f t="shared" si="12"/>
        <v>85</v>
      </c>
      <c r="AM26" s="71">
        <f t="shared" si="13"/>
        <v>101.52</v>
      </c>
      <c r="AN26" s="72">
        <f t="shared" si="14"/>
        <v>85</v>
      </c>
      <c r="AO26" s="73">
        <f t="shared" si="15"/>
        <v>95</v>
      </c>
      <c r="AP26" s="73">
        <f t="shared" si="16"/>
        <v>100</v>
      </c>
      <c r="AQ26" s="74">
        <f t="shared" si="17"/>
        <v>119.43</v>
      </c>
      <c r="AR26" s="75">
        <f t="shared" si="18"/>
        <v>185</v>
      </c>
      <c r="AS26" s="76">
        <f t="shared" si="19"/>
        <v>220.95</v>
      </c>
    </row>
    <row r="27" spans="1:45" ht="15.75" customHeight="1">
      <c r="A27" s="68"/>
      <c r="B27" s="1">
        <f>IF(E27="","",VLOOKUP(E27,'[1]Athleten 2016 (2)'!A$1:C$999,2,FALSE))</f>
      </c>
      <c r="C27" s="2">
        <f>IF(E27="","",VLOOKUP(E27,'[1]Athleten 2016 (2)'!A$1:G$999,7,FALSE))</f>
      </c>
      <c r="D27" s="144">
        <f>IF(E27="","",VLOOKUP(E27,'[1]Athleten 2016 (2)'!A$1:N$999,14,FALSE))</f>
      </c>
      <c r="E27" s="2"/>
      <c r="F27" s="3"/>
      <c r="G27" s="147"/>
      <c r="H27" s="152"/>
      <c r="I27" s="148"/>
      <c r="J27" s="152"/>
      <c r="K27" s="148"/>
      <c r="L27" s="152"/>
      <c r="M27" s="150">
        <f t="shared" si="0"/>
      </c>
      <c r="N27" s="5"/>
      <c r="O27" s="147"/>
      <c r="P27" s="152"/>
      <c r="Q27" s="148"/>
      <c r="R27" s="152"/>
      <c r="S27" s="148"/>
      <c r="T27" s="152"/>
      <c r="U27" s="150">
        <f t="shared" si="1"/>
      </c>
      <c r="V27" s="5"/>
      <c r="W27" s="6">
        <f t="shared" si="2"/>
      </c>
      <c r="X27" s="7">
        <f>SUM(X25:X26)</f>
        <v>492.44</v>
      </c>
      <c r="Y27" s="156">
        <v>1</v>
      </c>
      <c r="Z27" s="156"/>
      <c r="AA27" s="156"/>
      <c r="AB27" s="156"/>
      <c r="AC27" s="20">
        <f t="shared" si="4"/>
        <v>0</v>
      </c>
      <c r="AD27" s="21">
        <f t="shared" si="5"/>
      </c>
      <c r="AE27" s="22">
        <f t="shared" si="6"/>
      </c>
      <c r="AF27" s="22">
        <f t="shared" si="7"/>
      </c>
      <c r="AG27" s="47"/>
      <c r="AH27" s="8">
        <f t="shared" si="8"/>
        <v>0</v>
      </c>
      <c r="AI27" s="9">
        <f ca="1" t="shared" si="9"/>
      </c>
      <c r="AJ27" s="69">
        <f t="shared" si="10"/>
        <v>0</v>
      </c>
      <c r="AK27" s="70">
        <f t="shared" si="11"/>
        <v>0</v>
      </c>
      <c r="AL27" s="70">
        <f t="shared" si="12"/>
        <v>0</v>
      </c>
      <c r="AM27" s="71">
        <f t="shared" si="13"/>
      </c>
      <c r="AN27" s="72">
        <f t="shared" si="14"/>
        <v>0</v>
      </c>
      <c r="AO27" s="73">
        <f t="shared" si="15"/>
        <v>0</v>
      </c>
      <c r="AP27" s="73">
        <f t="shared" si="16"/>
        <v>0</v>
      </c>
      <c r="AQ27" s="74">
        <f t="shared" si="17"/>
      </c>
      <c r="AR27" s="75">
        <f t="shared" si="18"/>
      </c>
      <c r="AS27" s="76">
        <f t="shared" si="19"/>
      </c>
    </row>
    <row r="28" spans="1:45" ht="15.75" customHeight="1" thickBot="1">
      <c r="A28" s="77"/>
      <c r="B28" s="1">
        <f>IF(E28="","",VLOOKUP(E28,'[1]Athleten 2016 (2)'!A$1:C$999,2,FALSE))</f>
      </c>
      <c r="C28" s="2">
        <f>IF(E28="","",VLOOKUP(E28,'[1]Athleten 2016 (2)'!A$1:G$999,7,FALSE))</f>
      </c>
      <c r="D28" s="144">
        <f>IF(E28="","",VLOOKUP(E28,'[1]Athleten 2016 (2)'!A$1:N$999,14,FALSE))</f>
      </c>
      <c r="E28" s="2"/>
      <c r="F28" s="10"/>
      <c r="G28" s="151"/>
      <c r="H28" s="153"/>
      <c r="I28" s="148"/>
      <c r="J28" s="153"/>
      <c r="K28" s="149"/>
      <c r="L28" s="153"/>
      <c r="M28" s="154">
        <f t="shared" si="0"/>
      </c>
      <c r="N28" s="12"/>
      <c r="O28" s="151"/>
      <c r="P28" s="153"/>
      <c r="Q28" s="149"/>
      <c r="R28" s="153"/>
      <c r="S28" s="149"/>
      <c r="T28" s="153"/>
      <c r="U28" s="154">
        <f t="shared" si="1"/>
      </c>
      <c r="V28" s="12"/>
      <c r="W28" s="13">
        <f t="shared" si="2"/>
      </c>
      <c r="X28" s="14">
        <f t="shared" si="3"/>
      </c>
      <c r="Y28" s="156"/>
      <c r="Z28" s="156"/>
      <c r="AA28" s="156"/>
      <c r="AB28" s="156"/>
      <c r="AC28" s="20">
        <f t="shared" si="4"/>
        <v>0</v>
      </c>
      <c r="AD28" s="21">
        <f t="shared" si="5"/>
      </c>
      <c r="AE28" s="22">
        <f t="shared" si="6"/>
      </c>
      <c r="AF28" s="22">
        <f t="shared" si="7"/>
      </c>
      <c r="AG28" s="47"/>
      <c r="AH28" s="8">
        <f t="shared" si="8"/>
        <v>0</v>
      </c>
      <c r="AI28" s="9">
        <f ca="1" t="shared" si="9"/>
      </c>
      <c r="AJ28" s="69">
        <f t="shared" si="10"/>
        <v>0</v>
      </c>
      <c r="AK28" s="70">
        <f t="shared" si="11"/>
        <v>0</v>
      </c>
      <c r="AL28" s="70">
        <f t="shared" si="12"/>
        <v>0</v>
      </c>
      <c r="AM28" s="78">
        <f t="shared" si="13"/>
      </c>
      <c r="AN28" s="72">
        <f t="shared" si="14"/>
        <v>0</v>
      </c>
      <c r="AO28" s="73">
        <f t="shared" si="15"/>
        <v>0</v>
      </c>
      <c r="AP28" s="73">
        <f t="shared" si="16"/>
        <v>0</v>
      </c>
      <c r="AQ28" s="74">
        <f t="shared" si="17"/>
      </c>
      <c r="AR28" s="75">
        <f t="shared" si="18"/>
      </c>
      <c r="AS28" s="76">
        <f t="shared" si="19"/>
      </c>
    </row>
    <row r="29" spans="1:45" ht="16.5" customHeight="1">
      <c r="A29" s="170" t="s">
        <v>39</v>
      </c>
      <c r="B29" s="172"/>
      <c r="C29" s="170" t="s">
        <v>40</v>
      </c>
      <c r="D29" s="171"/>
      <c r="E29" s="171"/>
      <c r="F29" s="172"/>
      <c r="G29" s="170" t="s">
        <v>40</v>
      </c>
      <c r="H29" s="171"/>
      <c r="I29" s="171"/>
      <c r="J29" s="171"/>
      <c r="K29" s="171"/>
      <c r="L29" s="171"/>
      <c r="M29" s="171"/>
      <c r="N29" s="172"/>
      <c r="O29" s="170" t="s">
        <v>41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2"/>
      <c r="AC29" s="23"/>
      <c r="AD29" s="23"/>
      <c r="AE29" s="23"/>
      <c r="AF29" s="23"/>
      <c r="AG29" s="47"/>
      <c r="AH29" s="27"/>
      <c r="AI29" s="79"/>
      <c r="AJ29" s="79"/>
      <c r="AK29" s="79"/>
      <c r="AL29" s="79"/>
      <c r="AM29" s="80"/>
      <c r="AN29" s="79"/>
      <c r="AO29" s="79"/>
      <c r="AP29" s="79"/>
      <c r="AQ29" s="81"/>
      <c r="AR29" s="82"/>
      <c r="AS29" s="82"/>
    </row>
    <row r="30" spans="1:45" ht="13.5" customHeight="1">
      <c r="A30" s="166" t="s">
        <v>70</v>
      </c>
      <c r="B30" s="167"/>
      <c r="C30" s="168"/>
      <c r="D30" s="169"/>
      <c r="E30" s="169"/>
      <c r="F30" s="167"/>
      <c r="G30" s="168"/>
      <c r="H30" s="169"/>
      <c r="I30" s="169"/>
      <c r="J30" s="169"/>
      <c r="K30" s="169"/>
      <c r="L30" s="169"/>
      <c r="M30" s="169"/>
      <c r="N30" s="167"/>
      <c r="O30" s="168" t="s">
        <v>69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7"/>
      <c r="AC30" s="24"/>
      <c r="AD30" s="24"/>
      <c r="AE30" s="24"/>
      <c r="AF30" s="24"/>
      <c r="AG30" s="47"/>
      <c r="AH30" s="27"/>
      <c r="AI30" s="83"/>
      <c r="AJ30" s="83"/>
      <c r="AK30" s="83"/>
      <c r="AL30" s="83"/>
      <c r="AM30" s="84"/>
      <c r="AN30" s="83"/>
      <c r="AO30" s="83"/>
      <c r="AP30" s="83"/>
      <c r="AQ30" s="84"/>
      <c r="AR30" s="85"/>
      <c r="AS30" s="85"/>
    </row>
    <row r="31" spans="1:45" ht="19.5" customHeight="1">
      <c r="A31" s="166"/>
      <c r="B31" s="167"/>
      <c r="C31" s="168"/>
      <c r="D31" s="169"/>
      <c r="E31" s="169"/>
      <c r="F31" s="167"/>
      <c r="G31" s="168"/>
      <c r="H31" s="169"/>
      <c r="I31" s="169"/>
      <c r="J31" s="169"/>
      <c r="K31" s="169"/>
      <c r="L31" s="169"/>
      <c r="M31" s="169"/>
      <c r="N31" s="167"/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7"/>
      <c r="AC31" s="24"/>
      <c r="AD31" s="24"/>
      <c r="AE31" s="24"/>
      <c r="AF31" s="24"/>
      <c r="AG31" s="47"/>
      <c r="AI31" s="83"/>
      <c r="AJ31" s="83"/>
      <c r="AK31" s="83"/>
      <c r="AL31" s="83"/>
      <c r="AM31" s="84"/>
      <c r="AN31" s="83"/>
      <c r="AO31" s="83"/>
      <c r="AP31" s="83"/>
      <c r="AQ31" s="86"/>
      <c r="AR31" s="87"/>
      <c r="AS31" s="87"/>
    </row>
    <row r="32" spans="1:45" ht="12.75" customHeight="1" thickBot="1">
      <c r="A32" s="159"/>
      <c r="B32" s="160"/>
      <c r="C32" s="161"/>
      <c r="D32" s="162"/>
      <c r="E32" s="162"/>
      <c r="F32" s="160"/>
      <c r="G32" s="161"/>
      <c r="H32" s="162"/>
      <c r="I32" s="162"/>
      <c r="J32" s="162"/>
      <c r="K32" s="162"/>
      <c r="L32" s="162"/>
      <c r="M32" s="162"/>
      <c r="N32" s="160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5"/>
      <c r="AC32" s="25"/>
      <c r="AD32" s="25"/>
      <c r="AE32" s="25"/>
      <c r="AF32" s="25"/>
      <c r="AG32" s="47"/>
      <c r="AI32" s="83"/>
      <c r="AJ32" s="83"/>
      <c r="AK32" s="83"/>
      <c r="AL32" s="83"/>
      <c r="AM32" s="84"/>
      <c r="AN32" s="83"/>
      <c r="AO32" s="83"/>
      <c r="AP32" s="83"/>
      <c r="AQ32" s="84"/>
      <c r="AR32" s="27"/>
      <c r="AS32" s="27"/>
    </row>
    <row r="33" spans="32:43" ht="11.25">
      <c r="AF33" s="27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35:43" ht="11.25">
      <c r="AI34" s="33"/>
      <c r="AJ34" s="33"/>
      <c r="AK34" s="33"/>
      <c r="AL34" s="33"/>
      <c r="AM34" s="33"/>
      <c r="AN34" s="33"/>
      <c r="AO34" s="33"/>
      <c r="AP34" s="33"/>
      <c r="AQ34" s="33"/>
    </row>
    <row r="35" spans="35:43" ht="11.25">
      <c r="AI35" s="33"/>
      <c r="AJ35" s="33"/>
      <c r="AK35" s="33"/>
      <c r="AL35" s="33"/>
      <c r="AM35" s="33"/>
      <c r="AN35" s="33"/>
      <c r="AO35" s="33"/>
      <c r="AP35" s="33"/>
      <c r="AQ35" s="33"/>
    </row>
    <row r="36" spans="35:43" ht="11.25">
      <c r="AI36" s="33"/>
      <c r="AJ36" s="33"/>
      <c r="AK36" s="33"/>
      <c r="AL36" s="33"/>
      <c r="AM36" s="33"/>
      <c r="AN36" s="33"/>
      <c r="AO36" s="33"/>
      <c r="AP36" s="33"/>
      <c r="AQ36" s="33"/>
    </row>
    <row r="37" spans="35:43" ht="11.25">
      <c r="AI37" s="33"/>
      <c r="AJ37" s="33"/>
      <c r="AK37" s="33"/>
      <c r="AL37" s="33"/>
      <c r="AM37" s="33"/>
      <c r="AN37" s="33"/>
      <c r="AO37" s="33"/>
      <c r="AP37" s="33"/>
      <c r="AQ37" s="33"/>
    </row>
    <row r="38" spans="35:43" ht="11.25">
      <c r="AI38" s="33"/>
      <c r="AJ38" s="33"/>
      <c r="AK38" s="33"/>
      <c r="AL38" s="33"/>
      <c r="AM38" s="33"/>
      <c r="AN38" s="33"/>
      <c r="AO38" s="33"/>
      <c r="AP38" s="33"/>
      <c r="AQ38" s="33"/>
    </row>
    <row r="39" spans="35:43" ht="11.25">
      <c r="AI39" s="33"/>
      <c r="AJ39" s="33"/>
      <c r="AK39" s="33"/>
      <c r="AL39" s="33"/>
      <c r="AM39" s="33"/>
      <c r="AN39" s="33"/>
      <c r="AO39" s="33"/>
      <c r="AP39" s="33"/>
      <c r="AQ39" s="33"/>
    </row>
    <row r="40" spans="35:43" ht="11.25">
      <c r="AI40" s="33"/>
      <c r="AJ40" s="33"/>
      <c r="AK40" s="33"/>
      <c r="AL40" s="33"/>
      <c r="AM40" s="33"/>
      <c r="AN40" s="33"/>
      <c r="AO40" s="33"/>
      <c r="AP40" s="33"/>
      <c r="AQ40" s="33"/>
    </row>
    <row r="41" spans="35:43" ht="11.25">
      <c r="AI41" s="33"/>
      <c r="AJ41" s="33"/>
      <c r="AK41" s="33"/>
      <c r="AL41" s="33"/>
      <c r="AM41" s="33"/>
      <c r="AN41" s="33"/>
      <c r="AO41" s="33"/>
      <c r="AP41" s="33"/>
      <c r="AQ41" s="33"/>
    </row>
    <row r="42" spans="35:43" ht="11.25">
      <c r="AI42" s="33"/>
      <c r="AJ42" s="33"/>
      <c r="AK42" s="33"/>
      <c r="AL42" s="33"/>
      <c r="AM42" s="33"/>
      <c r="AN42" s="33"/>
      <c r="AO42" s="33"/>
      <c r="AP42" s="33"/>
      <c r="AQ42" s="33"/>
    </row>
    <row r="43" spans="35:43" ht="11.25">
      <c r="AI43" s="33"/>
      <c r="AJ43" s="33"/>
      <c r="AK43" s="33"/>
      <c r="AL43" s="33"/>
      <c r="AM43" s="33"/>
      <c r="AN43" s="33"/>
      <c r="AO43" s="33"/>
      <c r="AP43" s="33"/>
      <c r="AQ43" s="33"/>
    </row>
    <row r="44" spans="35:43" ht="11.25">
      <c r="AI44" s="33"/>
      <c r="AJ44" s="33"/>
      <c r="AK44" s="33"/>
      <c r="AL44" s="33"/>
      <c r="AM44" s="33"/>
      <c r="AN44" s="33"/>
      <c r="AO44" s="33"/>
      <c r="AP44" s="33"/>
      <c r="AQ44" s="33"/>
    </row>
    <row r="45" spans="35:43" ht="11.25">
      <c r="AI45" s="33"/>
      <c r="AJ45" s="33"/>
      <c r="AK45" s="33"/>
      <c r="AL45" s="33"/>
      <c r="AM45" s="33"/>
      <c r="AN45" s="33"/>
      <c r="AO45" s="33"/>
      <c r="AP45" s="33"/>
      <c r="AQ45" s="33"/>
    </row>
    <row r="46" spans="35:43" ht="11.25">
      <c r="AI46" s="33"/>
      <c r="AJ46" s="33"/>
      <c r="AK46" s="33"/>
      <c r="AL46" s="33"/>
      <c r="AM46" s="33"/>
      <c r="AN46" s="33"/>
      <c r="AO46" s="33"/>
      <c r="AP46" s="33"/>
      <c r="AQ46" s="33"/>
    </row>
    <row r="47" spans="35:43" ht="11.25">
      <c r="AI47" s="33"/>
      <c r="AJ47" s="33"/>
      <c r="AK47" s="33"/>
      <c r="AL47" s="33"/>
      <c r="AM47" s="33"/>
      <c r="AN47" s="33"/>
      <c r="AO47" s="33"/>
      <c r="AP47" s="33"/>
      <c r="AQ47" s="33"/>
    </row>
    <row r="48" spans="35:43" ht="11.25">
      <c r="AI48" s="33"/>
      <c r="AJ48" s="33"/>
      <c r="AK48" s="33"/>
      <c r="AL48" s="33"/>
      <c r="AM48" s="33"/>
      <c r="AN48" s="33"/>
      <c r="AO48" s="33"/>
      <c r="AP48" s="33"/>
      <c r="AQ48" s="33"/>
    </row>
    <row r="49" spans="35:43" ht="11.25">
      <c r="AI49" s="33"/>
      <c r="AJ49" s="33"/>
      <c r="AK49" s="33"/>
      <c r="AL49" s="33"/>
      <c r="AM49" s="33"/>
      <c r="AN49" s="33"/>
      <c r="AO49" s="33"/>
      <c r="AP49" s="33"/>
      <c r="AQ49" s="33"/>
    </row>
    <row r="50" spans="35:43" ht="11.25">
      <c r="AI50" s="33"/>
      <c r="AJ50" s="33"/>
      <c r="AK50" s="33"/>
      <c r="AL50" s="33"/>
      <c r="AM50" s="33"/>
      <c r="AN50" s="33"/>
      <c r="AO50" s="33"/>
      <c r="AP50" s="33"/>
      <c r="AQ50" s="33"/>
    </row>
    <row r="51" spans="35:43" ht="11.25">
      <c r="AI51" s="33"/>
      <c r="AJ51" s="33"/>
      <c r="AK51" s="33"/>
      <c r="AL51" s="33"/>
      <c r="AM51" s="33"/>
      <c r="AN51" s="33"/>
      <c r="AO51" s="33"/>
      <c r="AP51" s="33"/>
      <c r="AQ51" s="33"/>
    </row>
    <row r="52" spans="35:43" ht="11.25">
      <c r="AI52" s="33"/>
      <c r="AJ52" s="33"/>
      <c r="AK52" s="33"/>
      <c r="AL52" s="33"/>
      <c r="AM52" s="33"/>
      <c r="AN52" s="33"/>
      <c r="AO52" s="33"/>
      <c r="AP52" s="33"/>
      <c r="AQ52" s="33"/>
    </row>
    <row r="53" spans="35:43" ht="11.25">
      <c r="AI53" s="33"/>
      <c r="AJ53" s="33"/>
      <c r="AK53" s="33"/>
      <c r="AL53" s="33"/>
      <c r="AM53" s="33"/>
      <c r="AN53" s="33"/>
      <c r="AO53" s="33"/>
      <c r="AP53" s="33"/>
      <c r="AQ53" s="33"/>
    </row>
    <row r="54" spans="35:43" ht="11.25">
      <c r="AI54" s="33"/>
      <c r="AJ54" s="33"/>
      <c r="AK54" s="33"/>
      <c r="AL54" s="33"/>
      <c r="AM54" s="33"/>
      <c r="AN54" s="33"/>
      <c r="AO54" s="33"/>
      <c r="AP54" s="33"/>
      <c r="AQ54" s="33"/>
    </row>
    <row r="55" spans="35:43" ht="11.25">
      <c r="AI55" s="33"/>
      <c r="AJ55" s="33"/>
      <c r="AK55" s="33"/>
      <c r="AL55" s="33"/>
      <c r="AM55" s="33"/>
      <c r="AN55" s="33"/>
      <c r="AO55" s="33"/>
      <c r="AP55" s="33"/>
      <c r="AQ55" s="33"/>
    </row>
    <row r="56" spans="35:43" ht="11.25">
      <c r="AI56" s="33"/>
      <c r="AJ56" s="33"/>
      <c r="AK56" s="33"/>
      <c r="AL56" s="33"/>
      <c r="AM56" s="33"/>
      <c r="AN56" s="33"/>
      <c r="AO56" s="33"/>
      <c r="AP56" s="33"/>
      <c r="AQ56" s="33"/>
    </row>
    <row r="57" spans="35:43" ht="11.25">
      <c r="AI57" s="33"/>
      <c r="AJ57" s="33"/>
      <c r="AK57" s="33"/>
      <c r="AL57" s="33"/>
      <c r="AM57" s="33"/>
      <c r="AN57" s="33"/>
      <c r="AO57" s="33"/>
      <c r="AP57" s="33"/>
      <c r="AQ57" s="33"/>
    </row>
    <row r="58" spans="35:43" ht="11.25">
      <c r="AI58" s="33"/>
      <c r="AJ58" s="33"/>
      <c r="AK58" s="33"/>
      <c r="AL58" s="33"/>
      <c r="AM58" s="33"/>
      <c r="AN58" s="33"/>
      <c r="AO58" s="33"/>
      <c r="AP58" s="33"/>
      <c r="AQ58" s="33"/>
    </row>
    <row r="59" spans="35:43" ht="11.25">
      <c r="AI59" s="33"/>
      <c r="AJ59" s="33"/>
      <c r="AK59" s="33"/>
      <c r="AL59" s="33"/>
      <c r="AM59" s="33"/>
      <c r="AN59" s="33"/>
      <c r="AO59" s="33"/>
      <c r="AP59" s="33"/>
      <c r="AQ59" s="33"/>
    </row>
    <row r="60" spans="35:43" ht="11.25">
      <c r="AI60" s="33"/>
      <c r="AJ60" s="33"/>
      <c r="AK60" s="33"/>
      <c r="AL60" s="33"/>
      <c r="AM60" s="33"/>
      <c r="AN60" s="33"/>
      <c r="AO60" s="33"/>
      <c r="AP60" s="33"/>
      <c r="AQ60" s="33"/>
    </row>
    <row r="61" spans="35:43" ht="11.25">
      <c r="AI61" s="33"/>
      <c r="AJ61" s="33"/>
      <c r="AK61" s="33"/>
      <c r="AL61" s="33"/>
      <c r="AM61" s="33"/>
      <c r="AN61" s="33"/>
      <c r="AO61" s="33"/>
      <c r="AP61" s="33"/>
      <c r="AQ61" s="33"/>
    </row>
    <row r="62" spans="35:43" ht="11.25">
      <c r="AI62" s="33"/>
      <c r="AJ62" s="33"/>
      <c r="AK62" s="33"/>
      <c r="AL62" s="33"/>
      <c r="AM62" s="33"/>
      <c r="AN62" s="33"/>
      <c r="AO62" s="33"/>
      <c r="AP62" s="33"/>
      <c r="AQ62" s="33"/>
    </row>
    <row r="63" spans="35:43" ht="11.25">
      <c r="AI63" s="33"/>
      <c r="AJ63" s="33"/>
      <c r="AK63" s="33"/>
      <c r="AL63" s="33"/>
      <c r="AM63" s="33"/>
      <c r="AN63" s="33"/>
      <c r="AO63" s="33"/>
      <c r="AP63" s="33"/>
      <c r="AQ63" s="33"/>
    </row>
    <row r="64" spans="35:43" ht="11.25">
      <c r="AI64" s="33"/>
      <c r="AJ64" s="33"/>
      <c r="AK64" s="33"/>
      <c r="AL64" s="33"/>
      <c r="AM64" s="33"/>
      <c r="AN64" s="33"/>
      <c r="AO64" s="33"/>
      <c r="AP64" s="33"/>
      <c r="AQ64" s="33"/>
    </row>
    <row r="65" spans="35:43" ht="11.25">
      <c r="AI65" s="33"/>
      <c r="AJ65" s="33"/>
      <c r="AK65" s="33"/>
      <c r="AL65" s="33"/>
      <c r="AM65" s="33"/>
      <c r="AN65" s="33"/>
      <c r="AO65" s="33"/>
      <c r="AP65" s="33"/>
      <c r="AQ65" s="33"/>
    </row>
    <row r="66" spans="35:43" ht="11.25">
      <c r="AI66" s="33"/>
      <c r="AJ66" s="33"/>
      <c r="AK66" s="33"/>
      <c r="AL66" s="33"/>
      <c r="AM66" s="33"/>
      <c r="AN66" s="33"/>
      <c r="AO66" s="33"/>
      <c r="AP66" s="33"/>
      <c r="AQ66" s="33"/>
    </row>
    <row r="67" spans="35:43" ht="11.25">
      <c r="AI67" s="33"/>
      <c r="AJ67" s="33"/>
      <c r="AK67" s="33"/>
      <c r="AL67" s="33"/>
      <c r="AM67" s="33"/>
      <c r="AN67" s="33"/>
      <c r="AO67" s="33"/>
      <c r="AP67" s="33"/>
      <c r="AQ67" s="33"/>
    </row>
    <row r="68" spans="35:43" ht="11.25">
      <c r="AI68" s="33"/>
      <c r="AJ68" s="33"/>
      <c r="AK68" s="33"/>
      <c r="AL68" s="33"/>
      <c r="AM68" s="33"/>
      <c r="AN68" s="33"/>
      <c r="AO68" s="33"/>
      <c r="AP68" s="33"/>
      <c r="AQ68" s="33"/>
    </row>
    <row r="69" spans="35:43" ht="11.25">
      <c r="AI69" s="33"/>
      <c r="AJ69" s="33"/>
      <c r="AK69" s="33"/>
      <c r="AL69" s="33"/>
      <c r="AM69" s="33"/>
      <c r="AN69" s="33"/>
      <c r="AO69" s="33"/>
      <c r="AP69" s="33"/>
      <c r="AQ69" s="33"/>
    </row>
    <row r="70" spans="35:43" ht="11.25">
      <c r="AI70" s="33"/>
      <c r="AJ70" s="33"/>
      <c r="AK70" s="33"/>
      <c r="AL70" s="33"/>
      <c r="AM70" s="33"/>
      <c r="AN70" s="33"/>
      <c r="AO70" s="33"/>
      <c r="AP70" s="33"/>
      <c r="AQ70" s="33"/>
    </row>
    <row r="71" spans="35:43" ht="11.25">
      <c r="AI71" s="33"/>
      <c r="AJ71" s="33"/>
      <c r="AK71" s="33"/>
      <c r="AL71" s="33"/>
      <c r="AM71" s="33"/>
      <c r="AN71" s="33"/>
      <c r="AO71" s="33"/>
      <c r="AP71" s="33"/>
      <c r="AQ71" s="33"/>
    </row>
    <row r="72" spans="35:43" ht="11.25">
      <c r="AI72" s="33"/>
      <c r="AJ72" s="33"/>
      <c r="AK72" s="33"/>
      <c r="AL72" s="33"/>
      <c r="AM72" s="33"/>
      <c r="AN72" s="33"/>
      <c r="AO72" s="33"/>
      <c r="AP72" s="33"/>
      <c r="AQ72" s="33"/>
    </row>
    <row r="73" spans="35:43" ht="11.25">
      <c r="AI73" s="33"/>
      <c r="AJ73" s="33"/>
      <c r="AK73" s="33"/>
      <c r="AL73" s="33"/>
      <c r="AM73" s="33"/>
      <c r="AN73" s="33"/>
      <c r="AO73" s="33"/>
      <c r="AP73" s="33"/>
      <c r="AQ73" s="33"/>
    </row>
    <row r="74" spans="35:43" ht="11.25">
      <c r="AI74" s="33"/>
      <c r="AJ74" s="33"/>
      <c r="AK74" s="33"/>
      <c r="AL74" s="33"/>
      <c r="AM74" s="33"/>
      <c r="AN74" s="33"/>
      <c r="AO74" s="33"/>
      <c r="AP74" s="33"/>
      <c r="AQ74" s="33"/>
    </row>
    <row r="75" spans="35:43" ht="11.25">
      <c r="AI75" s="33"/>
      <c r="AJ75" s="33"/>
      <c r="AK75" s="33"/>
      <c r="AL75" s="33"/>
      <c r="AM75" s="33"/>
      <c r="AN75" s="33"/>
      <c r="AO75" s="33"/>
      <c r="AP75" s="33"/>
      <c r="AQ75" s="33"/>
    </row>
    <row r="76" spans="35:43" ht="11.25">
      <c r="AI76" s="33"/>
      <c r="AJ76" s="33"/>
      <c r="AK76" s="33"/>
      <c r="AL76" s="33"/>
      <c r="AM76" s="33"/>
      <c r="AN76" s="33"/>
      <c r="AO76" s="33"/>
      <c r="AP76" s="33"/>
      <c r="AQ76" s="33"/>
    </row>
    <row r="77" spans="35:43" ht="11.25">
      <c r="AI77" s="33"/>
      <c r="AJ77" s="33"/>
      <c r="AK77" s="33"/>
      <c r="AL77" s="33"/>
      <c r="AM77" s="33"/>
      <c r="AN77" s="33"/>
      <c r="AO77" s="33"/>
      <c r="AP77" s="33"/>
      <c r="AQ77" s="33"/>
    </row>
    <row r="78" spans="35:43" ht="11.25">
      <c r="AI78" s="33"/>
      <c r="AJ78" s="33"/>
      <c r="AK78" s="33"/>
      <c r="AL78" s="33"/>
      <c r="AM78" s="33"/>
      <c r="AN78" s="33"/>
      <c r="AO78" s="33"/>
      <c r="AP78" s="33"/>
      <c r="AQ78" s="33"/>
    </row>
    <row r="79" spans="35:43" ht="11.25">
      <c r="AI79" s="33"/>
      <c r="AJ79" s="33"/>
      <c r="AK79" s="33"/>
      <c r="AL79" s="33"/>
      <c r="AM79" s="33"/>
      <c r="AN79" s="33"/>
      <c r="AO79" s="33"/>
      <c r="AP79" s="33"/>
      <c r="AQ79" s="33"/>
    </row>
    <row r="80" spans="35:43" ht="11.25">
      <c r="AI80" s="33"/>
      <c r="AJ80" s="33"/>
      <c r="AK80" s="33"/>
      <c r="AL80" s="33"/>
      <c r="AM80" s="33"/>
      <c r="AN80" s="33"/>
      <c r="AO80" s="33"/>
      <c r="AP80" s="33"/>
      <c r="AQ80" s="33"/>
    </row>
    <row r="81" spans="35:43" ht="11.25">
      <c r="AI81" s="33"/>
      <c r="AJ81" s="33"/>
      <c r="AK81" s="33"/>
      <c r="AL81" s="33"/>
      <c r="AM81" s="33"/>
      <c r="AN81" s="33"/>
      <c r="AO81" s="33"/>
      <c r="AP81" s="33"/>
      <c r="AQ81" s="33"/>
    </row>
    <row r="82" spans="35:43" ht="11.25">
      <c r="AI82" s="33"/>
      <c r="AJ82" s="33"/>
      <c r="AK82" s="33"/>
      <c r="AL82" s="33"/>
      <c r="AM82" s="33"/>
      <c r="AN82" s="33"/>
      <c r="AO82" s="33"/>
      <c r="AP82" s="33"/>
      <c r="AQ82" s="33"/>
    </row>
    <row r="83" spans="35:43" ht="11.25">
      <c r="AI83" s="33"/>
      <c r="AJ83" s="33"/>
      <c r="AK83" s="33"/>
      <c r="AL83" s="33"/>
      <c r="AM83" s="33"/>
      <c r="AN83" s="33"/>
      <c r="AO83" s="33"/>
      <c r="AP83" s="33"/>
      <c r="AQ83" s="33"/>
    </row>
    <row r="84" spans="35:43" ht="11.25">
      <c r="AI84" s="33"/>
      <c r="AJ84" s="33"/>
      <c r="AK84" s="33"/>
      <c r="AL84" s="33"/>
      <c r="AM84" s="33"/>
      <c r="AN84" s="33"/>
      <c r="AO84" s="33"/>
      <c r="AP84" s="33"/>
      <c r="AQ84" s="33"/>
    </row>
    <row r="85" spans="35:43" ht="11.25">
      <c r="AI85" s="33"/>
      <c r="AJ85" s="33"/>
      <c r="AK85" s="33"/>
      <c r="AL85" s="33"/>
      <c r="AM85" s="33"/>
      <c r="AN85" s="33"/>
      <c r="AO85" s="33"/>
      <c r="AP85" s="33"/>
      <c r="AQ85" s="33"/>
    </row>
    <row r="86" spans="35:43" ht="11.25">
      <c r="AI86" s="33"/>
      <c r="AJ86" s="33"/>
      <c r="AK86" s="33"/>
      <c r="AL86" s="33"/>
      <c r="AM86" s="33"/>
      <c r="AN86" s="33"/>
      <c r="AO86" s="33"/>
      <c r="AP86" s="33"/>
      <c r="AQ86" s="33"/>
    </row>
    <row r="87" spans="35:43" ht="11.25">
      <c r="AI87" s="33"/>
      <c r="AJ87" s="33"/>
      <c r="AK87" s="33"/>
      <c r="AL87" s="33"/>
      <c r="AM87" s="33"/>
      <c r="AN87" s="33"/>
      <c r="AO87" s="33"/>
      <c r="AP87" s="33"/>
      <c r="AQ87" s="33"/>
    </row>
    <row r="88" spans="35:43" ht="11.25">
      <c r="AI88" s="33"/>
      <c r="AJ88" s="33"/>
      <c r="AK88" s="33"/>
      <c r="AL88" s="33"/>
      <c r="AM88" s="33"/>
      <c r="AN88" s="33"/>
      <c r="AO88" s="33"/>
      <c r="AP88" s="33"/>
      <c r="AQ88" s="33"/>
    </row>
    <row r="89" spans="35:43" ht="11.25">
      <c r="AI89" s="33"/>
      <c r="AJ89" s="33"/>
      <c r="AK89" s="33"/>
      <c r="AL89" s="33"/>
      <c r="AM89" s="33"/>
      <c r="AN89" s="33"/>
      <c r="AO89" s="33"/>
      <c r="AP89" s="33"/>
      <c r="AQ89" s="33"/>
    </row>
    <row r="90" spans="35:43" ht="11.25">
      <c r="AI90" s="33"/>
      <c r="AJ90" s="33"/>
      <c r="AK90" s="33"/>
      <c r="AL90" s="33"/>
      <c r="AM90" s="33"/>
      <c r="AN90" s="33"/>
      <c r="AO90" s="33"/>
      <c r="AP90" s="33"/>
      <c r="AQ90" s="33"/>
    </row>
    <row r="91" spans="35:43" ht="11.25">
      <c r="AI91" s="33"/>
      <c r="AJ91" s="33"/>
      <c r="AK91" s="33"/>
      <c r="AL91" s="33"/>
      <c r="AM91" s="33"/>
      <c r="AN91" s="33"/>
      <c r="AO91" s="33"/>
      <c r="AP91" s="33"/>
      <c r="AQ91" s="33"/>
    </row>
    <row r="92" spans="35:43" ht="11.25">
      <c r="AI92" s="33"/>
      <c r="AJ92" s="33"/>
      <c r="AK92" s="33"/>
      <c r="AL92" s="33"/>
      <c r="AM92" s="33"/>
      <c r="AN92" s="33"/>
      <c r="AO92" s="33"/>
      <c r="AP92" s="33"/>
      <c r="AQ92" s="33"/>
    </row>
    <row r="93" spans="35:43" ht="11.25">
      <c r="AI93" s="33"/>
      <c r="AJ93" s="33"/>
      <c r="AK93" s="33"/>
      <c r="AL93" s="33"/>
      <c r="AM93" s="33"/>
      <c r="AN93" s="33"/>
      <c r="AO93" s="33"/>
      <c r="AP93" s="33"/>
      <c r="AQ93" s="33"/>
    </row>
    <row r="94" spans="35:43" ht="11.25">
      <c r="AI94" s="33"/>
      <c r="AJ94" s="33"/>
      <c r="AK94" s="33"/>
      <c r="AL94" s="33"/>
      <c r="AM94" s="33"/>
      <c r="AN94" s="33"/>
      <c r="AO94" s="33"/>
      <c r="AP94" s="33"/>
      <c r="AQ94" s="33"/>
    </row>
    <row r="95" spans="35:43" ht="11.25">
      <c r="AI95" s="33"/>
      <c r="AJ95" s="33"/>
      <c r="AK95" s="33"/>
      <c r="AL95" s="33"/>
      <c r="AM95" s="33"/>
      <c r="AN95" s="33"/>
      <c r="AO95" s="33"/>
      <c r="AP95" s="33"/>
      <c r="AQ95" s="33"/>
    </row>
    <row r="96" spans="35:43" ht="11.25">
      <c r="AI96" s="33"/>
      <c r="AJ96" s="33"/>
      <c r="AK96" s="33"/>
      <c r="AL96" s="33"/>
      <c r="AM96" s="33"/>
      <c r="AN96" s="33"/>
      <c r="AO96" s="33"/>
      <c r="AP96" s="33"/>
      <c r="AQ96" s="33"/>
    </row>
    <row r="97" spans="35:43" ht="11.25">
      <c r="AI97" s="33"/>
      <c r="AJ97" s="33"/>
      <c r="AK97" s="33"/>
      <c r="AL97" s="33"/>
      <c r="AM97" s="33"/>
      <c r="AN97" s="33"/>
      <c r="AO97" s="33"/>
      <c r="AP97" s="33"/>
      <c r="AQ97" s="33"/>
    </row>
    <row r="98" spans="35:43" ht="11.25">
      <c r="AI98" s="33"/>
      <c r="AJ98" s="33"/>
      <c r="AK98" s="33"/>
      <c r="AL98" s="33"/>
      <c r="AM98" s="33"/>
      <c r="AN98" s="33"/>
      <c r="AO98" s="33"/>
      <c r="AP98" s="33"/>
      <c r="AQ98" s="33"/>
    </row>
    <row r="99" spans="35:43" ht="11.25"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35:43" ht="11.25"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35:43" ht="11.25">
      <c r="AI101" s="33"/>
      <c r="AJ101" s="33"/>
      <c r="AK101" s="33"/>
      <c r="AL101" s="33"/>
      <c r="AM101" s="33"/>
      <c r="AN101" s="33"/>
      <c r="AO101" s="33"/>
      <c r="AP101" s="33"/>
      <c r="AQ101" s="33"/>
    </row>
    <row r="102" spans="35:43" ht="11.25">
      <c r="AI102" s="33"/>
      <c r="AJ102" s="33"/>
      <c r="AK102" s="33"/>
      <c r="AL102" s="33"/>
      <c r="AM102" s="33"/>
      <c r="AN102" s="33"/>
      <c r="AO102" s="33"/>
      <c r="AP102" s="33"/>
      <c r="AQ102" s="33"/>
    </row>
    <row r="103" spans="35:43" ht="11.25"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35:43" ht="11.25"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35:43" ht="11.25"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35:43" ht="11.25">
      <c r="AI106" s="33"/>
      <c r="AJ106" s="33"/>
      <c r="AK106" s="33"/>
      <c r="AL106" s="33"/>
      <c r="AM106" s="33"/>
      <c r="AN106" s="33"/>
      <c r="AO106" s="33"/>
      <c r="AP106" s="33"/>
      <c r="AQ106" s="33"/>
    </row>
    <row r="107" spans="35:43" ht="11.25"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 spans="35:43" ht="11.25"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35:43" ht="11.25"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35:43" ht="11.25"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35:43" ht="11.25">
      <c r="AI111" s="33"/>
      <c r="AJ111" s="33"/>
      <c r="AK111" s="33"/>
      <c r="AL111" s="33"/>
      <c r="AM111" s="33"/>
      <c r="AN111" s="33"/>
      <c r="AO111" s="33"/>
      <c r="AP111" s="33"/>
      <c r="AQ111" s="33"/>
    </row>
    <row r="112" spans="35:43" ht="11.25">
      <c r="AI112" s="33"/>
      <c r="AJ112" s="33"/>
      <c r="AK112" s="33"/>
      <c r="AL112" s="33"/>
      <c r="AM112" s="33"/>
      <c r="AN112" s="33"/>
      <c r="AO112" s="33"/>
      <c r="AP112" s="33"/>
      <c r="AQ112" s="33"/>
    </row>
    <row r="113" spans="35:43" ht="11.25"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35:43" ht="11.25"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35:43" ht="11.25"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35:43" ht="11.25"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35:43" ht="11.25"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35:43" ht="11.25"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35:43" ht="11.25"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35:43" ht="11.25"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 spans="35:43" ht="11.25">
      <c r="AI121" s="33"/>
      <c r="AJ121" s="33"/>
      <c r="AK121" s="33"/>
      <c r="AL121" s="33"/>
      <c r="AM121" s="33"/>
      <c r="AN121" s="33"/>
      <c r="AO121" s="33"/>
      <c r="AP121" s="33"/>
      <c r="AQ121" s="33"/>
    </row>
    <row r="122" spans="35:43" ht="11.25"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35:43" ht="11.25"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35:43" ht="11.25"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35:43" ht="11.25"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35:43" ht="11.25"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35:43" ht="11.25"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 spans="35:43" ht="11.25"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 spans="35:43" ht="11.25">
      <c r="AI129" s="33"/>
      <c r="AJ129" s="33"/>
      <c r="AK129" s="33"/>
      <c r="AL129" s="33"/>
      <c r="AM129" s="33"/>
      <c r="AN129" s="33"/>
      <c r="AO129" s="33"/>
      <c r="AP129" s="33"/>
      <c r="AQ129" s="33"/>
    </row>
    <row r="130" spans="35:43" ht="11.25">
      <c r="AI130" s="33"/>
      <c r="AJ130" s="33"/>
      <c r="AK130" s="33"/>
      <c r="AL130" s="33"/>
      <c r="AM130" s="33"/>
      <c r="AN130" s="33"/>
      <c r="AO130" s="33"/>
      <c r="AP130" s="33"/>
      <c r="AQ130" s="33"/>
    </row>
    <row r="131" spans="35:43" ht="11.25">
      <c r="AI131" s="33"/>
      <c r="AJ131" s="33"/>
      <c r="AK131" s="33"/>
      <c r="AL131" s="33"/>
      <c r="AM131" s="33"/>
      <c r="AN131" s="33"/>
      <c r="AO131" s="33"/>
      <c r="AP131" s="33"/>
      <c r="AQ131" s="33"/>
    </row>
    <row r="132" spans="35:43" ht="11.25"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 spans="35:43" ht="11.25">
      <c r="AI133" s="33"/>
      <c r="AJ133" s="33"/>
      <c r="AK133" s="33"/>
      <c r="AL133" s="33"/>
      <c r="AM133" s="33"/>
      <c r="AN133" s="33"/>
      <c r="AO133" s="33"/>
      <c r="AP133" s="33"/>
      <c r="AQ133" s="33"/>
    </row>
    <row r="134" spans="35:43" ht="11.25">
      <c r="AI134" s="33"/>
      <c r="AJ134" s="33"/>
      <c r="AK134" s="33"/>
      <c r="AL134" s="33"/>
      <c r="AM134" s="33"/>
      <c r="AN134" s="33"/>
      <c r="AO134" s="33"/>
      <c r="AP134" s="33"/>
      <c r="AQ134" s="33"/>
    </row>
    <row r="135" spans="35:43" ht="11.25"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 spans="35:43" ht="11.25"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 spans="35:43" ht="11.25">
      <c r="AI137" s="33"/>
      <c r="AJ137" s="33"/>
      <c r="AK137" s="33"/>
      <c r="AL137" s="33"/>
      <c r="AM137" s="33"/>
      <c r="AN137" s="33"/>
      <c r="AO137" s="33"/>
      <c r="AP137" s="33"/>
      <c r="AQ137" s="33"/>
    </row>
    <row r="138" spans="35:43" ht="11.25">
      <c r="AI138" s="33"/>
      <c r="AJ138" s="33"/>
      <c r="AK138" s="33"/>
      <c r="AL138" s="33"/>
      <c r="AM138" s="33"/>
      <c r="AN138" s="33"/>
      <c r="AO138" s="33"/>
      <c r="AP138" s="33"/>
      <c r="AQ138" s="33"/>
    </row>
    <row r="139" spans="35:43" ht="11.25">
      <c r="AI139" s="33"/>
      <c r="AJ139" s="33"/>
      <c r="AK139" s="33"/>
      <c r="AL139" s="33"/>
      <c r="AM139" s="33"/>
      <c r="AN139" s="33"/>
      <c r="AO139" s="33"/>
      <c r="AP139" s="33"/>
      <c r="AQ139" s="33"/>
    </row>
    <row r="140" spans="35:43" ht="11.25">
      <c r="AI140" s="33"/>
      <c r="AJ140" s="33"/>
      <c r="AK140" s="33"/>
      <c r="AL140" s="33"/>
      <c r="AM140" s="33"/>
      <c r="AN140" s="33"/>
      <c r="AO140" s="33"/>
      <c r="AP140" s="33"/>
      <c r="AQ140" s="33"/>
    </row>
    <row r="141" spans="35:43" ht="11.25"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spans="35:43" ht="11.25">
      <c r="AI142" s="33"/>
      <c r="AJ142" s="33"/>
      <c r="AK142" s="33"/>
      <c r="AL142" s="33"/>
      <c r="AM142" s="33"/>
      <c r="AN142" s="33"/>
      <c r="AO142" s="33"/>
      <c r="AP142" s="33"/>
      <c r="AQ142" s="33"/>
    </row>
    <row r="143" spans="35:43" ht="11.25">
      <c r="AI143" s="33"/>
      <c r="AJ143" s="33"/>
      <c r="AK143" s="33"/>
      <c r="AL143" s="33"/>
      <c r="AM143" s="33"/>
      <c r="AN143" s="33"/>
      <c r="AO143" s="33"/>
      <c r="AP143" s="33"/>
      <c r="AQ143" s="33"/>
    </row>
    <row r="144" spans="35:43" ht="11.25">
      <c r="AI144" s="33"/>
      <c r="AJ144" s="33"/>
      <c r="AK144" s="33"/>
      <c r="AL144" s="33"/>
      <c r="AM144" s="33"/>
      <c r="AN144" s="33"/>
      <c r="AO144" s="33"/>
      <c r="AP144" s="33"/>
      <c r="AQ144" s="33"/>
    </row>
    <row r="145" spans="35:43" ht="11.25">
      <c r="AI145" s="33"/>
      <c r="AJ145" s="33"/>
      <c r="AK145" s="33"/>
      <c r="AL145" s="33"/>
      <c r="AM145" s="33"/>
      <c r="AN145" s="33"/>
      <c r="AO145" s="33"/>
      <c r="AP145" s="33"/>
      <c r="AQ145" s="33"/>
    </row>
    <row r="146" spans="35:43" ht="11.25">
      <c r="AI146" s="33"/>
      <c r="AJ146" s="33"/>
      <c r="AK146" s="33"/>
      <c r="AL146" s="33"/>
      <c r="AM146" s="33"/>
      <c r="AN146" s="33"/>
      <c r="AO146" s="33"/>
      <c r="AP146" s="33"/>
      <c r="AQ146" s="33"/>
    </row>
    <row r="147" spans="35:43" ht="11.25">
      <c r="AI147" s="33"/>
      <c r="AJ147" s="33"/>
      <c r="AK147" s="33"/>
      <c r="AL147" s="33"/>
      <c r="AM147" s="33"/>
      <c r="AN147" s="33"/>
      <c r="AO147" s="33"/>
      <c r="AP147" s="33"/>
      <c r="AQ147" s="33"/>
    </row>
    <row r="148" spans="35:43" ht="11.25"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 spans="35:43" ht="11.25">
      <c r="AI149" s="33"/>
      <c r="AJ149" s="33"/>
      <c r="AK149" s="33"/>
      <c r="AL149" s="33"/>
      <c r="AM149" s="33"/>
      <c r="AN149" s="33"/>
      <c r="AO149" s="33"/>
      <c r="AP149" s="33"/>
      <c r="AQ149" s="33"/>
    </row>
    <row r="150" spans="35:43" ht="11.25">
      <c r="AI150" s="33"/>
      <c r="AJ150" s="33"/>
      <c r="AK150" s="33"/>
      <c r="AL150" s="33"/>
      <c r="AM150" s="33"/>
      <c r="AN150" s="33"/>
      <c r="AO150" s="33"/>
      <c r="AP150" s="33"/>
      <c r="AQ150" s="33"/>
    </row>
    <row r="151" spans="35:43" ht="11.25">
      <c r="AI151" s="33"/>
      <c r="AJ151" s="33"/>
      <c r="AK151" s="33"/>
      <c r="AL151" s="33"/>
      <c r="AM151" s="33"/>
      <c r="AN151" s="33"/>
      <c r="AO151" s="33"/>
      <c r="AP151" s="33"/>
      <c r="AQ151" s="33"/>
    </row>
    <row r="152" spans="35:43" ht="11.25"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 spans="35:43" ht="11.25"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spans="35:43" ht="11.25"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 spans="35:43" ht="11.25">
      <c r="AI155" s="33"/>
      <c r="AJ155" s="33"/>
      <c r="AK155" s="33"/>
      <c r="AL155" s="33"/>
      <c r="AM155" s="33"/>
      <c r="AN155" s="33"/>
      <c r="AO155" s="33"/>
      <c r="AP155" s="33"/>
      <c r="AQ155" s="33"/>
    </row>
    <row r="156" spans="35:43" ht="11.25">
      <c r="AI156" s="33"/>
      <c r="AJ156" s="33"/>
      <c r="AK156" s="33"/>
      <c r="AL156" s="33"/>
      <c r="AM156" s="33"/>
      <c r="AN156" s="33"/>
      <c r="AO156" s="33"/>
      <c r="AP156" s="33"/>
      <c r="AQ156" s="33"/>
    </row>
    <row r="157" spans="35:43" ht="11.25">
      <c r="AI157" s="33"/>
      <c r="AJ157" s="33"/>
      <c r="AK157" s="33"/>
      <c r="AL157" s="33"/>
      <c r="AM157" s="33"/>
      <c r="AN157" s="33"/>
      <c r="AO157" s="33"/>
      <c r="AP157" s="33"/>
      <c r="AQ157" s="33"/>
    </row>
    <row r="158" spans="35:43" ht="11.25">
      <c r="AI158" s="33"/>
      <c r="AJ158" s="33"/>
      <c r="AK158" s="33"/>
      <c r="AL158" s="33"/>
      <c r="AM158" s="33"/>
      <c r="AN158" s="33"/>
      <c r="AO158" s="33"/>
      <c r="AP158" s="33"/>
      <c r="AQ158" s="33"/>
    </row>
    <row r="159" spans="35:43" ht="11.25">
      <c r="AI159" s="33"/>
      <c r="AJ159" s="33"/>
      <c r="AK159" s="33"/>
      <c r="AL159" s="33"/>
      <c r="AM159" s="33"/>
      <c r="AN159" s="33"/>
      <c r="AO159" s="33"/>
      <c r="AP159" s="33"/>
      <c r="AQ159" s="33"/>
    </row>
    <row r="160" spans="35:43" ht="11.25">
      <c r="AI160" s="33"/>
      <c r="AJ160" s="33"/>
      <c r="AK160" s="33"/>
      <c r="AL160" s="33"/>
      <c r="AM160" s="33"/>
      <c r="AN160" s="33"/>
      <c r="AO160" s="33"/>
      <c r="AP160" s="33"/>
      <c r="AQ160" s="33"/>
    </row>
    <row r="161" spans="35:43" ht="11.25">
      <c r="AI161" s="33"/>
      <c r="AJ161" s="33"/>
      <c r="AK161" s="33"/>
      <c r="AL161" s="33"/>
      <c r="AM161" s="33"/>
      <c r="AN161" s="33"/>
      <c r="AO161" s="33"/>
      <c r="AP161" s="33"/>
      <c r="AQ161" s="33"/>
    </row>
    <row r="162" spans="35:43" ht="11.25">
      <c r="AI162" s="33"/>
      <c r="AJ162" s="33"/>
      <c r="AK162" s="33"/>
      <c r="AL162" s="33"/>
      <c r="AM162" s="33"/>
      <c r="AN162" s="33"/>
      <c r="AO162" s="33"/>
      <c r="AP162" s="33"/>
      <c r="AQ162" s="33"/>
    </row>
    <row r="163" spans="35:43" ht="11.25"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 spans="35:43" ht="11.25"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35:43" ht="11.25"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spans="35:43" ht="11.25">
      <c r="AI166" s="33"/>
      <c r="AJ166" s="33"/>
      <c r="AK166" s="33"/>
      <c r="AL166" s="33"/>
      <c r="AM166" s="33"/>
      <c r="AN166" s="33"/>
      <c r="AO166" s="33"/>
      <c r="AP166" s="33"/>
      <c r="AQ166" s="33"/>
    </row>
    <row r="167" spans="35:43" ht="11.25">
      <c r="AI167" s="33"/>
      <c r="AJ167" s="33"/>
      <c r="AK167" s="33"/>
      <c r="AL167" s="33"/>
      <c r="AM167" s="33"/>
      <c r="AN167" s="33"/>
      <c r="AO167" s="33"/>
      <c r="AP167" s="33"/>
      <c r="AQ167" s="33"/>
    </row>
    <row r="168" spans="35:43" ht="11.25">
      <c r="AI168" s="33"/>
      <c r="AJ168" s="33"/>
      <c r="AK168" s="33"/>
      <c r="AL168" s="33"/>
      <c r="AM168" s="33"/>
      <c r="AN168" s="33"/>
      <c r="AO168" s="33"/>
      <c r="AP168" s="33"/>
      <c r="AQ168" s="33"/>
    </row>
    <row r="169" spans="35:43" ht="11.25">
      <c r="AI169" s="33"/>
      <c r="AJ169" s="33"/>
      <c r="AK169" s="33"/>
      <c r="AL169" s="33"/>
      <c r="AM169" s="33"/>
      <c r="AN169" s="33"/>
      <c r="AO169" s="33"/>
      <c r="AP169" s="33"/>
      <c r="AQ169" s="33"/>
    </row>
    <row r="170" spans="35:43" ht="11.25">
      <c r="AI170" s="33"/>
      <c r="AJ170" s="33"/>
      <c r="AK170" s="33"/>
      <c r="AL170" s="33"/>
      <c r="AM170" s="33"/>
      <c r="AN170" s="33"/>
      <c r="AO170" s="33"/>
      <c r="AP170" s="33"/>
      <c r="AQ170" s="33"/>
    </row>
    <row r="171" spans="35:43" ht="11.25">
      <c r="AI171" s="33"/>
      <c r="AJ171" s="33"/>
      <c r="AK171" s="33"/>
      <c r="AL171" s="33"/>
      <c r="AM171" s="33"/>
      <c r="AN171" s="33"/>
      <c r="AO171" s="33"/>
      <c r="AP171" s="33"/>
      <c r="AQ171" s="33"/>
    </row>
    <row r="172" spans="35:43" ht="11.25"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 spans="35:43" ht="11.25">
      <c r="AI173" s="33"/>
      <c r="AJ173" s="33"/>
      <c r="AK173" s="33"/>
      <c r="AL173" s="33"/>
      <c r="AM173" s="33"/>
      <c r="AN173" s="33"/>
      <c r="AO173" s="33"/>
      <c r="AP173" s="33"/>
      <c r="AQ173" s="33"/>
    </row>
    <row r="174" spans="35:43" ht="11.25">
      <c r="AI174" s="33"/>
      <c r="AJ174" s="33"/>
      <c r="AK174" s="33"/>
      <c r="AL174" s="33"/>
      <c r="AM174" s="33"/>
      <c r="AN174" s="33"/>
      <c r="AO174" s="33"/>
      <c r="AP174" s="33"/>
      <c r="AQ174" s="33"/>
    </row>
    <row r="175" spans="35:43" ht="11.25">
      <c r="AI175" s="33"/>
      <c r="AJ175" s="33"/>
      <c r="AK175" s="33"/>
      <c r="AL175" s="33"/>
      <c r="AM175" s="33"/>
      <c r="AN175" s="33"/>
      <c r="AO175" s="33"/>
      <c r="AP175" s="33"/>
      <c r="AQ175" s="33"/>
    </row>
    <row r="176" spans="35:43" ht="11.25"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 spans="35:43" ht="11.25"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35:43" ht="11.25"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 spans="35:43" ht="11.25">
      <c r="AI179" s="33"/>
      <c r="AJ179" s="33"/>
      <c r="AK179" s="33"/>
      <c r="AL179" s="33"/>
      <c r="AM179" s="33"/>
      <c r="AN179" s="33"/>
      <c r="AO179" s="33"/>
      <c r="AP179" s="33"/>
      <c r="AQ179" s="33"/>
    </row>
    <row r="180" spans="35:43" ht="11.25">
      <c r="AI180" s="33"/>
      <c r="AJ180" s="33"/>
      <c r="AK180" s="33"/>
      <c r="AL180" s="33"/>
      <c r="AM180" s="33"/>
      <c r="AN180" s="33"/>
      <c r="AO180" s="33"/>
      <c r="AP180" s="33"/>
      <c r="AQ180" s="33"/>
    </row>
    <row r="181" spans="35:43" ht="11.25">
      <c r="AI181" s="33"/>
      <c r="AJ181" s="33"/>
      <c r="AK181" s="33"/>
      <c r="AL181" s="33"/>
      <c r="AM181" s="33"/>
      <c r="AN181" s="33"/>
      <c r="AO181" s="33"/>
      <c r="AP181" s="33"/>
      <c r="AQ181" s="33"/>
    </row>
    <row r="182" spans="35:43" ht="11.25">
      <c r="AI182" s="33"/>
      <c r="AJ182" s="33"/>
      <c r="AK182" s="33"/>
      <c r="AL182" s="33"/>
      <c r="AM182" s="33"/>
      <c r="AN182" s="33"/>
      <c r="AO182" s="33"/>
      <c r="AP182" s="33"/>
      <c r="AQ182" s="33"/>
    </row>
    <row r="183" spans="35:43" ht="11.25">
      <c r="AI183" s="33"/>
      <c r="AJ183" s="33"/>
      <c r="AK183" s="33"/>
      <c r="AL183" s="33"/>
      <c r="AM183" s="33"/>
      <c r="AN183" s="33"/>
      <c r="AO183" s="33"/>
      <c r="AP183" s="33"/>
      <c r="AQ183" s="33"/>
    </row>
    <row r="184" spans="35:43" ht="11.25">
      <c r="AI184" s="33"/>
      <c r="AJ184" s="33"/>
      <c r="AK184" s="33"/>
      <c r="AL184" s="33"/>
      <c r="AM184" s="33"/>
      <c r="AN184" s="33"/>
      <c r="AO184" s="33"/>
      <c r="AP184" s="33"/>
      <c r="AQ184" s="33"/>
    </row>
    <row r="185" spans="35:43" ht="11.25"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35:43" ht="11.25"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35:43" ht="11.25">
      <c r="AI187" s="33"/>
      <c r="AJ187" s="33"/>
      <c r="AK187" s="33"/>
      <c r="AL187" s="33"/>
      <c r="AM187" s="33"/>
      <c r="AN187" s="33"/>
      <c r="AO187" s="33"/>
      <c r="AP187" s="33"/>
      <c r="AQ187" s="33"/>
    </row>
    <row r="188" spans="35:43" ht="11.25">
      <c r="AI188" s="33"/>
      <c r="AJ188" s="33"/>
      <c r="AK188" s="33"/>
      <c r="AL188" s="33"/>
      <c r="AM188" s="33"/>
      <c r="AN188" s="33"/>
      <c r="AO188" s="33"/>
      <c r="AP188" s="33"/>
      <c r="AQ188" s="33"/>
    </row>
    <row r="189" spans="35:43" ht="11.25">
      <c r="AI189" s="33"/>
      <c r="AJ189" s="33"/>
      <c r="AK189" s="33"/>
      <c r="AL189" s="33"/>
      <c r="AM189" s="33"/>
      <c r="AN189" s="33"/>
      <c r="AO189" s="33"/>
      <c r="AP189" s="33"/>
      <c r="AQ189" s="33"/>
    </row>
    <row r="190" spans="35:43" ht="11.25">
      <c r="AI190" s="33"/>
      <c r="AJ190" s="33"/>
      <c r="AK190" s="33"/>
      <c r="AL190" s="33"/>
      <c r="AM190" s="33"/>
      <c r="AN190" s="33"/>
      <c r="AO190" s="33"/>
      <c r="AP190" s="33"/>
      <c r="AQ190" s="33"/>
    </row>
    <row r="191" spans="35:43" ht="11.25">
      <c r="AI191" s="33"/>
      <c r="AJ191" s="33"/>
      <c r="AK191" s="33"/>
      <c r="AL191" s="33"/>
      <c r="AM191" s="33"/>
      <c r="AN191" s="33"/>
      <c r="AO191" s="33"/>
      <c r="AP191" s="33"/>
      <c r="AQ191" s="33"/>
    </row>
    <row r="192" spans="35:43" ht="11.25">
      <c r="AI192" s="33"/>
      <c r="AJ192" s="33"/>
      <c r="AK192" s="33"/>
      <c r="AL192" s="33"/>
      <c r="AM192" s="33"/>
      <c r="AN192" s="33"/>
      <c r="AO192" s="33"/>
      <c r="AP192" s="33"/>
      <c r="AQ192" s="33"/>
    </row>
    <row r="193" spans="35:43" ht="11.25">
      <c r="AI193" s="33"/>
      <c r="AJ193" s="33"/>
      <c r="AK193" s="33"/>
      <c r="AL193" s="33"/>
      <c r="AM193" s="33"/>
      <c r="AN193" s="33"/>
      <c r="AO193" s="33"/>
      <c r="AP193" s="33"/>
      <c r="AQ193" s="33"/>
    </row>
    <row r="194" spans="35:43" ht="11.25">
      <c r="AI194" s="33"/>
      <c r="AJ194" s="33"/>
      <c r="AK194" s="33"/>
      <c r="AL194" s="33"/>
      <c r="AM194" s="33"/>
      <c r="AN194" s="33"/>
      <c r="AO194" s="33"/>
      <c r="AP194" s="33"/>
      <c r="AQ194" s="33"/>
    </row>
    <row r="195" spans="35:43" ht="11.25">
      <c r="AI195" s="33"/>
      <c r="AJ195" s="33"/>
      <c r="AK195" s="33"/>
      <c r="AL195" s="33"/>
      <c r="AM195" s="33"/>
      <c r="AN195" s="33"/>
      <c r="AO195" s="33"/>
      <c r="AP195" s="33"/>
      <c r="AQ195" s="33"/>
    </row>
    <row r="196" spans="35:43" ht="11.25">
      <c r="AI196" s="33"/>
      <c r="AJ196" s="33"/>
      <c r="AK196" s="33"/>
      <c r="AL196" s="33"/>
      <c r="AM196" s="33"/>
      <c r="AN196" s="33"/>
      <c r="AO196" s="33"/>
      <c r="AP196" s="33"/>
      <c r="AQ196" s="33"/>
    </row>
    <row r="197" spans="35:43" ht="11.25">
      <c r="AI197" s="33"/>
      <c r="AJ197" s="33"/>
      <c r="AK197" s="33"/>
      <c r="AL197" s="33"/>
      <c r="AM197" s="33"/>
      <c r="AN197" s="33"/>
      <c r="AO197" s="33"/>
      <c r="AP197" s="33"/>
      <c r="AQ197" s="33"/>
    </row>
    <row r="198" spans="35:43" ht="11.25">
      <c r="AI198" s="33"/>
      <c r="AJ198" s="33"/>
      <c r="AK198" s="33"/>
      <c r="AL198" s="33"/>
      <c r="AM198" s="33"/>
      <c r="AN198" s="33"/>
      <c r="AO198" s="33"/>
      <c r="AP198" s="33"/>
      <c r="AQ198" s="33"/>
    </row>
    <row r="199" spans="35:43" ht="11.25">
      <c r="AI199" s="33"/>
      <c r="AJ199" s="33"/>
      <c r="AK199" s="33"/>
      <c r="AL199" s="33"/>
      <c r="AM199" s="33"/>
      <c r="AN199" s="33"/>
      <c r="AO199" s="33"/>
      <c r="AP199" s="33"/>
      <c r="AQ199" s="33"/>
    </row>
    <row r="200" spans="35:43" ht="11.25">
      <c r="AI200" s="33"/>
      <c r="AJ200" s="33"/>
      <c r="AK200" s="33"/>
      <c r="AL200" s="33"/>
      <c r="AM200" s="33"/>
      <c r="AN200" s="33"/>
      <c r="AO200" s="33"/>
      <c r="AP200" s="33"/>
      <c r="AQ200" s="33"/>
    </row>
    <row r="201" spans="35:43" ht="11.25">
      <c r="AI201" s="33"/>
      <c r="AJ201" s="33"/>
      <c r="AK201" s="33"/>
      <c r="AL201" s="33"/>
      <c r="AM201" s="33"/>
      <c r="AN201" s="33"/>
      <c r="AO201" s="33"/>
      <c r="AP201" s="33"/>
      <c r="AQ201" s="33"/>
    </row>
    <row r="202" spans="35:43" ht="11.25">
      <c r="AI202" s="33"/>
      <c r="AJ202" s="33"/>
      <c r="AK202" s="33"/>
      <c r="AL202" s="33"/>
      <c r="AM202" s="33"/>
      <c r="AN202" s="33"/>
      <c r="AO202" s="33"/>
      <c r="AP202" s="33"/>
      <c r="AQ202" s="33"/>
    </row>
    <row r="203" spans="35:43" ht="11.25">
      <c r="AI203" s="33"/>
      <c r="AJ203" s="33"/>
      <c r="AK203" s="33"/>
      <c r="AL203" s="33"/>
      <c r="AM203" s="33"/>
      <c r="AN203" s="33"/>
      <c r="AO203" s="33"/>
      <c r="AP203" s="33"/>
      <c r="AQ203" s="33"/>
    </row>
    <row r="204" spans="35:43" ht="11.25">
      <c r="AI204" s="33"/>
      <c r="AJ204" s="33"/>
      <c r="AK204" s="33"/>
      <c r="AL204" s="33"/>
      <c r="AM204" s="33"/>
      <c r="AN204" s="33"/>
      <c r="AO204" s="33"/>
      <c r="AP204" s="33"/>
      <c r="AQ204" s="33"/>
    </row>
    <row r="205" spans="35:43" ht="11.25">
      <c r="AI205" s="33"/>
      <c r="AJ205" s="33"/>
      <c r="AK205" s="33"/>
      <c r="AL205" s="33"/>
      <c r="AM205" s="33"/>
      <c r="AN205" s="33"/>
      <c r="AO205" s="33"/>
      <c r="AP205" s="33"/>
      <c r="AQ205" s="33"/>
    </row>
    <row r="206" spans="35:43" ht="11.25">
      <c r="AI206" s="33"/>
      <c r="AJ206" s="33"/>
      <c r="AK206" s="33"/>
      <c r="AL206" s="33"/>
      <c r="AM206" s="33"/>
      <c r="AN206" s="33"/>
      <c r="AO206" s="33"/>
      <c r="AP206" s="33"/>
      <c r="AQ206" s="33"/>
    </row>
    <row r="207" spans="35:43" ht="11.25">
      <c r="AI207" s="33"/>
      <c r="AJ207" s="33"/>
      <c r="AK207" s="33"/>
      <c r="AL207" s="33"/>
      <c r="AM207" s="33"/>
      <c r="AN207" s="33"/>
      <c r="AO207" s="33"/>
      <c r="AP207" s="33"/>
      <c r="AQ207" s="33"/>
    </row>
    <row r="208" spans="35:43" ht="11.25">
      <c r="AI208" s="33"/>
      <c r="AJ208" s="33"/>
      <c r="AK208" s="33"/>
      <c r="AL208" s="33"/>
      <c r="AM208" s="33"/>
      <c r="AN208" s="33"/>
      <c r="AO208" s="33"/>
      <c r="AP208" s="33"/>
      <c r="AQ208" s="33"/>
    </row>
    <row r="209" spans="35:43" ht="11.25">
      <c r="AI209" s="33"/>
      <c r="AJ209" s="33"/>
      <c r="AK209" s="33"/>
      <c r="AL209" s="33"/>
      <c r="AM209" s="33"/>
      <c r="AN209" s="33"/>
      <c r="AO209" s="33"/>
      <c r="AP209" s="33"/>
      <c r="AQ209" s="33"/>
    </row>
    <row r="210" spans="35:43" ht="11.25">
      <c r="AI210" s="33"/>
      <c r="AJ210" s="33"/>
      <c r="AK210" s="33"/>
      <c r="AL210" s="33"/>
      <c r="AM210" s="33"/>
      <c r="AN210" s="33"/>
      <c r="AO210" s="33"/>
      <c r="AP210" s="33"/>
      <c r="AQ210" s="33"/>
    </row>
    <row r="211" spans="35:43" ht="11.25">
      <c r="AI211" s="33"/>
      <c r="AJ211" s="33"/>
      <c r="AK211" s="33"/>
      <c r="AL211" s="33"/>
      <c r="AM211" s="33"/>
      <c r="AN211" s="33"/>
      <c r="AO211" s="33"/>
      <c r="AP211" s="33"/>
      <c r="AQ211" s="33"/>
    </row>
    <row r="212" spans="35:43" ht="11.25">
      <c r="AI212" s="33"/>
      <c r="AJ212" s="33"/>
      <c r="AK212" s="33"/>
      <c r="AL212" s="33"/>
      <c r="AM212" s="33"/>
      <c r="AN212" s="33"/>
      <c r="AO212" s="33"/>
      <c r="AP212" s="33"/>
      <c r="AQ212" s="33"/>
    </row>
    <row r="213" spans="35:43" ht="11.25">
      <c r="AI213" s="33"/>
      <c r="AJ213" s="33"/>
      <c r="AK213" s="33"/>
      <c r="AL213" s="33"/>
      <c r="AM213" s="33"/>
      <c r="AN213" s="33"/>
      <c r="AO213" s="33"/>
      <c r="AP213" s="33"/>
      <c r="AQ213" s="33"/>
    </row>
    <row r="214" spans="35:43" ht="11.25">
      <c r="AI214" s="33"/>
      <c r="AJ214" s="33"/>
      <c r="AK214" s="33"/>
      <c r="AL214" s="33"/>
      <c r="AM214" s="33"/>
      <c r="AN214" s="33"/>
      <c r="AO214" s="33"/>
      <c r="AP214" s="33"/>
      <c r="AQ214" s="33"/>
    </row>
    <row r="215" spans="35:43" ht="11.25">
      <c r="AI215" s="33"/>
      <c r="AJ215" s="33"/>
      <c r="AK215" s="33"/>
      <c r="AL215" s="33"/>
      <c r="AM215" s="33"/>
      <c r="AN215" s="33"/>
      <c r="AO215" s="33"/>
      <c r="AP215" s="33"/>
      <c r="AQ215" s="33"/>
    </row>
    <row r="216" spans="35:43" ht="11.25">
      <c r="AI216" s="33"/>
      <c r="AJ216" s="33"/>
      <c r="AK216" s="33"/>
      <c r="AL216" s="33"/>
      <c r="AM216" s="33"/>
      <c r="AN216" s="33"/>
      <c r="AO216" s="33"/>
      <c r="AP216" s="33"/>
      <c r="AQ216" s="33"/>
    </row>
    <row r="217" spans="35:43" ht="11.25">
      <c r="AI217" s="33"/>
      <c r="AJ217" s="33"/>
      <c r="AK217" s="33"/>
      <c r="AL217" s="33"/>
      <c r="AM217" s="33"/>
      <c r="AN217" s="33"/>
      <c r="AO217" s="33"/>
      <c r="AP217" s="33"/>
      <c r="AQ217" s="33"/>
    </row>
    <row r="218" spans="35:43" ht="11.25">
      <c r="AI218" s="33"/>
      <c r="AJ218" s="33"/>
      <c r="AK218" s="33"/>
      <c r="AL218" s="33"/>
      <c r="AM218" s="33"/>
      <c r="AN218" s="33"/>
      <c r="AO218" s="33"/>
      <c r="AP218" s="33"/>
      <c r="AQ218" s="33"/>
    </row>
    <row r="219" spans="35:43" ht="11.25">
      <c r="AI219" s="33"/>
      <c r="AJ219" s="33"/>
      <c r="AK219" s="33"/>
      <c r="AL219" s="33"/>
      <c r="AM219" s="33"/>
      <c r="AN219" s="33"/>
      <c r="AO219" s="33"/>
      <c r="AP219" s="33"/>
      <c r="AQ219" s="33"/>
    </row>
    <row r="220" spans="35:43" ht="11.25">
      <c r="AI220" s="33"/>
      <c r="AJ220" s="33"/>
      <c r="AK220" s="33"/>
      <c r="AL220" s="33"/>
      <c r="AM220" s="33"/>
      <c r="AN220" s="33"/>
      <c r="AO220" s="33"/>
      <c r="AP220" s="33"/>
      <c r="AQ220" s="33"/>
    </row>
    <row r="221" spans="35:43" ht="11.25">
      <c r="AI221" s="33"/>
      <c r="AJ221" s="33"/>
      <c r="AK221" s="33"/>
      <c r="AL221" s="33"/>
      <c r="AM221" s="33"/>
      <c r="AN221" s="33"/>
      <c r="AO221" s="33"/>
      <c r="AP221" s="33"/>
      <c r="AQ221" s="33"/>
    </row>
    <row r="222" spans="35:43" ht="11.25">
      <c r="AI222" s="33"/>
      <c r="AJ222" s="33"/>
      <c r="AK222" s="33"/>
      <c r="AL222" s="33"/>
      <c r="AM222" s="33"/>
      <c r="AN222" s="33"/>
      <c r="AO222" s="33"/>
      <c r="AP222" s="33"/>
      <c r="AQ222" s="33"/>
    </row>
    <row r="223" spans="35:43" ht="11.25">
      <c r="AI223" s="33"/>
      <c r="AJ223" s="33"/>
      <c r="AK223" s="33"/>
      <c r="AL223" s="33"/>
      <c r="AM223" s="33"/>
      <c r="AN223" s="33"/>
      <c r="AO223" s="33"/>
      <c r="AP223" s="33"/>
      <c r="AQ223" s="33"/>
    </row>
    <row r="224" spans="35:43" ht="11.25">
      <c r="AI224" s="33"/>
      <c r="AJ224" s="33"/>
      <c r="AK224" s="33"/>
      <c r="AL224" s="33"/>
      <c r="AM224" s="33"/>
      <c r="AN224" s="33"/>
      <c r="AO224" s="33"/>
      <c r="AP224" s="33"/>
      <c r="AQ224" s="33"/>
    </row>
    <row r="225" spans="35:43" ht="11.25">
      <c r="AI225" s="33"/>
      <c r="AJ225" s="33"/>
      <c r="AK225" s="33"/>
      <c r="AL225" s="33"/>
      <c r="AM225" s="33"/>
      <c r="AN225" s="33"/>
      <c r="AO225" s="33"/>
      <c r="AP225" s="33"/>
      <c r="AQ225" s="33"/>
    </row>
    <row r="226" spans="35:43" ht="11.25">
      <c r="AI226" s="33"/>
      <c r="AJ226" s="33"/>
      <c r="AK226" s="33"/>
      <c r="AL226" s="33"/>
      <c r="AM226" s="33"/>
      <c r="AN226" s="33"/>
      <c r="AO226" s="33"/>
      <c r="AP226" s="33"/>
      <c r="AQ226" s="33"/>
    </row>
    <row r="227" spans="35:43" ht="11.25">
      <c r="AI227" s="33"/>
      <c r="AJ227" s="33"/>
      <c r="AK227" s="33"/>
      <c r="AL227" s="33"/>
      <c r="AM227" s="33"/>
      <c r="AN227" s="33"/>
      <c r="AO227" s="33"/>
      <c r="AP227" s="33"/>
      <c r="AQ227" s="33"/>
    </row>
    <row r="228" spans="35:43" ht="11.25">
      <c r="AI228" s="33"/>
      <c r="AJ228" s="33"/>
      <c r="AK228" s="33"/>
      <c r="AL228" s="33"/>
      <c r="AM228" s="33"/>
      <c r="AN228" s="33"/>
      <c r="AO228" s="33"/>
      <c r="AP228" s="33"/>
      <c r="AQ228" s="33"/>
    </row>
    <row r="229" spans="35:43" ht="11.25">
      <c r="AI229" s="33"/>
      <c r="AJ229" s="33"/>
      <c r="AK229" s="33"/>
      <c r="AL229" s="33"/>
      <c r="AM229" s="33"/>
      <c r="AN229" s="33"/>
      <c r="AO229" s="33"/>
      <c r="AP229" s="33"/>
      <c r="AQ229" s="33"/>
    </row>
    <row r="230" spans="35:43" ht="11.25">
      <c r="AI230" s="33"/>
      <c r="AJ230" s="33"/>
      <c r="AK230" s="33"/>
      <c r="AL230" s="33"/>
      <c r="AM230" s="33"/>
      <c r="AN230" s="33"/>
      <c r="AO230" s="33"/>
      <c r="AP230" s="33"/>
      <c r="AQ230" s="33"/>
    </row>
    <row r="231" spans="35:43" ht="11.25">
      <c r="AI231" s="33"/>
      <c r="AJ231" s="33"/>
      <c r="AK231" s="33"/>
      <c r="AL231" s="33"/>
      <c r="AM231" s="33"/>
      <c r="AN231" s="33"/>
      <c r="AO231" s="33"/>
      <c r="AP231" s="33"/>
      <c r="AQ231" s="33"/>
    </row>
    <row r="232" spans="35:43" ht="11.25">
      <c r="AI232" s="33"/>
      <c r="AJ232" s="33"/>
      <c r="AK232" s="33"/>
      <c r="AL232" s="33"/>
      <c r="AM232" s="33"/>
      <c r="AN232" s="33"/>
      <c r="AO232" s="33"/>
      <c r="AP232" s="33"/>
      <c r="AQ232" s="33"/>
    </row>
    <row r="233" spans="35:43" ht="11.25">
      <c r="AI233" s="33"/>
      <c r="AJ233" s="33"/>
      <c r="AK233" s="33"/>
      <c r="AL233" s="33"/>
      <c r="AM233" s="33"/>
      <c r="AN233" s="33"/>
      <c r="AO233" s="33"/>
      <c r="AP233" s="33"/>
      <c r="AQ233" s="33"/>
    </row>
    <row r="234" spans="35:43" ht="11.25">
      <c r="AI234" s="33"/>
      <c r="AJ234" s="33"/>
      <c r="AK234" s="33"/>
      <c r="AL234" s="33"/>
      <c r="AM234" s="33"/>
      <c r="AN234" s="33"/>
      <c r="AO234" s="33"/>
      <c r="AP234" s="33"/>
      <c r="AQ234" s="33"/>
    </row>
    <row r="235" spans="35:43" ht="11.25">
      <c r="AI235" s="33"/>
      <c r="AJ235" s="33"/>
      <c r="AK235" s="33"/>
      <c r="AL235" s="33"/>
      <c r="AM235" s="33"/>
      <c r="AN235" s="33"/>
      <c r="AO235" s="33"/>
      <c r="AP235" s="33"/>
      <c r="AQ235" s="33"/>
    </row>
    <row r="236" spans="35:43" ht="11.25">
      <c r="AI236" s="33"/>
      <c r="AJ236" s="33"/>
      <c r="AK236" s="33"/>
      <c r="AL236" s="33"/>
      <c r="AM236" s="33"/>
      <c r="AN236" s="33"/>
      <c r="AO236" s="33"/>
      <c r="AP236" s="33"/>
      <c r="AQ236" s="33"/>
    </row>
    <row r="237" spans="35:43" ht="11.25">
      <c r="AI237" s="33"/>
      <c r="AJ237" s="33"/>
      <c r="AK237" s="33"/>
      <c r="AL237" s="33"/>
      <c r="AM237" s="33"/>
      <c r="AN237" s="33"/>
      <c r="AO237" s="33"/>
      <c r="AP237" s="33"/>
      <c r="AQ237" s="33"/>
    </row>
    <row r="238" spans="35:43" ht="11.25">
      <c r="AI238" s="33"/>
      <c r="AJ238" s="33"/>
      <c r="AK238" s="33"/>
      <c r="AL238" s="33"/>
      <c r="AM238" s="33"/>
      <c r="AN238" s="33"/>
      <c r="AO238" s="33"/>
      <c r="AP238" s="33"/>
      <c r="AQ238" s="33"/>
    </row>
    <row r="239" spans="35:43" ht="11.25">
      <c r="AI239" s="33"/>
      <c r="AJ239" s="33"/>
      <c r="AK239" s="33"/>
      <c r="AL239" s="33"/>
      <c r="AM239" s="33"/>
      <c r="AN239" s="33"/>
      <c r="AO239" s="33"/>
      <c r="AP239" s="33"/>
      <c r="AQ239" s="33"/>
    </row>
    <row r="240" spans="35:43" ht="11.25">
      <c r="AI240" s="33"/>
      <c r="AJ240" s="33"/>
      <c r="AK240" s="33"/>
      <c r="AL240" s="33"/>
      <c r="AM240" s="33"/>
      <c r="AN240" s="33"/>
      <c r="AO240" s="33"/>
      <c r="AP240" s="33"/>
      <c r="AQ240" s="33"/>
    </row>
    <row r="241" spans="35:43" ht="11.25">
      <c r="AI241" s="33"/>
      <c r="AJ241" s="33"/>
      <c r="AK241" s="33"/>
      <c r="AL241" s="33"/>
      <c r="AM241" s="33"/>
      <c r="AN241" s="33"/>
      <c r="AO241" s="33"/>
      <c r="AP241" s="33"/>
      <c r="AQ241" s="33"/>
    </row>
    <row r="242" spans="35:43" ht="11.25">
      <c r="AI242" s="33"/>
      <c r="AJ242" s="33"/>
      <c r="AK242" s="33"/>
      <c r="AL242" s="33"/>
      <c r="AM242" s="33"/>
      <c r="AN242" s="33"/>
      <c r="AO242" s="33"/>
      <c r="AP242" s="33"/>
      <c r="AQ242" s="33"/>
    </row>
    <row r="243" spans="35:43" ht="11.25">
      <c r="AI243" s="33"/>
      <c r="AJ243" s="33"/>
      <c r="AK243" s="33"/>
      <c r="AL243" s="33"/>
      <c r="AM243" s="33"/>
      <c r="AN243" s="33"/>
      <c r="AO243" s="33"/>
      <c r="AP243" s="33"/>
      <c r="AQ243" s="33"/>
    </row>
    <row r="244" spans="35:43" ht="11.25">
      <c r="AI244" s="33"/>
      <c r="AJ244" s="33"/>
      <c r="AK244" s="33"/>
      <c r="AL244" s="33"/>
      <c r="AM244" s="33"/>
      <c r="AN244" s="33"/>
      <c r="AO244" s="33"/>
      <c r="AP244" s="33"/>
      <c r="AQ244" s="33"/>
    </row>
    <row r="245" spans="35:43" ht="11.25">
      <c r="AI245" s="33"/>
      <c r="AJ245" s="33"/>
      <c r="AK245" s="33"/>
      <c r="AL245" s="33"/>
      <c r="AM245" s="33"/>
      <c r="AN245" s="33"/>
      <c r="AO245" s="33"/>
      <c r="AP245" s="33"/>
      <c r="AQ245" s="33"/>
    </row>
    <row r="246" spans="35:43" ht="11.25">
      <c r="AI246" s="33"/>
      <c r="AJ246" s="33"/>
      <c r="AK246" s="33"/>
      <c r="AL246" s="33"/>
      <c r="AM246" s="33"/>
      <c r="AN246" s="33"/>
      <c r="AO246" s="33"/>
      <c r="AP246" s="33"/>
      <c r="AQ246" s="33"/>
    </row>
    <row r="247" spans="35:43" ht="11.25">
      <c r="AI247" s="33"/>
      <c r="AJ247" s="33"/>
      <c r="AK247" s="33"/>
      <c r="AL247" s="33"/>
      <c r="AM247" s="33"/>
      <c r="AN247" s="33"/>
      <c r="AO247" s="33"/>
      <c r="AP247" s="33"/>
      <c r="AQ247" s="33"/>
    </row>
    <row r="248" spans="35:43" ht="11.25">
      <c r="AI248" s="33"/>
      <c r="AJ248" s="33"/>
      <c r="AK248" s="33"/>
      <c r="AL248" s="33"/>
      <c r="AM248" s="33"/>
      <c r="AN248" s="33"/>
      <c r="AO248" s="33"/>
      <c r="AP248" s="33"/>
      <c r="AQ248" s="33"/>
    </row>
    <row r="249" spans="35:43" ht="11.25">
      <c r="AI249" s="33"/>
      <c r="AJ249" s="33"/>
      <c r="AK249" s="33"/>
      <c r="AL249" s="33"/>
      <c r="AM249" s="33"/>
      <c r="AN249" s="33"/>
      <c r="AO249" s="33"/>
      <c r="AP249" s="33"/>
      <c r="AQ249" s="33"/>
    </row>
    <row r="250" spans="35:43" ht="11.25">
      <c r="AI250" s="33"/>
      <c r="AJ250" s="33"/>
      <c r="AK250" s="33"/>
      <c r="AL250" s="33"/>
      <c r="AM250" s="33"/>
      <c r="AN250" s="33"/>
      <c r="AO250" s="33"/>
      <c r="AP250" s="33"/>
      <c r="AQ250" s="33"/>
    </row>
    <row r="251" spans="35:43" ht="11.25">
      <c r="AI251" s="33"/>
      <c r="AJ251" s="33"/>
      <c r="AK251" s="33"/>
      <c r="AL251" s="33"/>
      <c r="AM251" s="33"/>
      <c r="AN251" s="33"/>
      <c r="AO251" s="33"/>
      <c r="AP251" s="33"/>
      <c r="AQ251" s="33"/>
    </row>
    <row r="252" spans="35:43" ht="11.25">
      <c r="AI252" s="33"/>
      <c r="AJ252" s="33"/>
      <c r="AK252" s="33"/>
      <c r="AL252" s="33"/>
      <c r="AM252" s="33"/>
      <c r="AN252" s="33"/>
      <c r="AO252" s="33"/>
      <c r="AP252" s="33"/>
      <c r="AQ252" s="33"/>
    </row>
    <row r="253" spans="35:43" ht="11.25">
      <c r="AI253" s="33"/>
      <c r="AJ253" s="33"/>
      <c r="AK253" s="33"/>
      <c r="AL253" s="33"/>
      <c r="AM253" s="33"/>
      <c r="AN253" s="33"/>
      <c r="AO253" s="33"/>
      <c r="AP253" s="33"/>
      <c r="AQ253" s="33"/>
    </row>
    <row r="254" spans="35:43" ht="11.25">
      <c r="AI254" s="33"/>
      <c r="AJ254" s="33"/>
      <c r="AK254" s="33"/>
      <c r="AL254" s="33"/>
      <c r="AM254" s="33"/>
      <c r="AN254" s="33"/>
      <c r="AO254" s="33"/>
      <c r="AP254" s="33"/>
      <c r="AQ254" s="33"/>
    </row>
    <row r="255" spans="35:43" ht="11.25">
      <c r="AI255" s="33"/>
      <c r="AJ255" s="33"/>
      <c r="AK255" s="33"/>
      <c r="AL255" s="33"/>
      <c r="AM255" s="33"/>
      <c r="AN255" s="33"/>
      <c r="AO255" s="33"/>
      <c r="AP255" s="33"/>
      <c r="AQ255" s="33"/>
    </row>
    <row r="256" spans="35:43" ht="11.25">
      <c r="AI256" s="33"/>
      <c r="AJ256" s="33"/>
      <c r="AK256" s="33"/>
      <c r="AL256" s="33"/>
      <c r="AM256" s="33"/>
      <c r="AN256" s="33"/>
      <c r="AO256" s="33"/>
      <c r="AP256" s="33"/>
      <c r="AQ256" s="33"/>
    </row>
    <row r="257" spans="35:43" ht="11.25">
      <c r="AI257" s="33"/>
      <c r="AJ257" s="33"/>
      <c r="AK257" s="33"/>
      <c r="AL257" s="33"/>
      <c r="AM257" s="33"/>
      <c r="AN257" s="33"/>
      <c r="AO257" s="33"/>
      <c r="AP257" s="33"/>
      <c r="AQ257" s="33"/>
    </row>
    <row r="258" spans="35:43" ht="11.25">
      <c r="AI258" s="33"/>
      <c r="AJ258" s="33"/>
      <c r="AK258" s="33"/>
      <c r="AL258" s="33"/>
      <c r="AM258" s="33"/>
      <c r="AN258" s="33"/>
      <c r="AO258" s="33"/>
      <c r="AP258" s="33"/>
      <c r="AQ258" s="33"/>
    </row>
    <row r="259" spans="35:43" ht="11.25">
      <c r="AI259" s="33"/>
      <c r="AJ259" s="33"/>
      <c r="AK259" s="33"/>
      <c r="AL259" s="33"/>
      <c r="AM259" s="33"/>
      <c r="AN259" s="33"/>
      <c r="AO259" s="33"/>
      <c r="AP259" s="33"/>
      <c r="AQ259" s="33"/>
    </row>
    <row r="260" spans="35:43" ht="11.25">
      <c r="AI260" s="33"/>
      <c r="AJ260" s="33"/>
      <c r="AK260" s="33"/>
      <c r="AL260" s="33"/>
      <c r="AM260" s="33"/>
      <c r="AN260" s="33"/>
      <c r="AO260" s="33"/>
      <c r="AP260" s="33"/>
      <c r="AQ260" s="33"/>
    </row>
    <row r="261" spans="35:43" ht="11.25">
      <c r="AI261" s="33"/>
      <c r="AJ261" s="33"/>
      <c r="AK261" s="33"/>
      <c r="AL261" s="33"/>
      <c r="AM261" s="33"/>
      <c r="AN261" s="33"/>
      <c r="AO261" s="33"/>
      <c r="AP261" s="33"/>
      <c r="AQ261" s="33"/>
    </row>
    <row r="262" spans="35:43" ht="11.25">
      <c r="AI262" s="33"/>
      <c r="AJ262" s="33"/>
      <c r="AK262" s="33"/>
      <c r="AL262" s="33"/>
      <c r="AM262" s="33"/>
      <c r="AN262" s="33"/>
      <c r="AO262" s="33"/>
      <c r="AP262" s="33"/>
      <c r="AQ262" s="33"/>
    </row>
    <row r="263" spans="35:43" ht="11.25">
      <c r="AI263" s="33"/>
      <c r="AJ263" s="33"/>
      <c r="AK263" s="33"/>
      <c r="AL263" s="33"/>
      <c r="AM263" s="33"/>
      <c r="AN263" s="33"/>
      <c r="AO263" s="33"/>
      <c r="AP263" s="33"/>
      <c r="AQ263" s="33"/>
    </row>
    <row r="264" spans="35:43" ht="11.25">
      <c r="AI264" s="33"/>
      <c r="AJ264" s="33"/>
      <c r="AK264" s="33"/>
      <c r="AL264" s="33"/>
      <c r="AM264" s="33"/>
      <c r="AN264" s="33"/>
      <c r="AO264" s="33"/>
      <c r="AP264" s="33"/>
      <c r="AQ264" s="33"/>
    </row>
    <row r="265" spans="35:43" ht="11.25">
      <c r="AI265" s="33"/>
      <c r="AJ265" s="33"/>
      <c r="AK265" s="33"/>
      <c r="AL265" s="33"/>
      <c r="AM265" s="33"/>
      <c r="AN265" s="33"/>
      <c r="AO265" s="33"/>
      <c r="AP265" s="33"/>
      <c r="AQ265" s="33"/>
    </row>
    <row r="266" spans="35:43" ht="11.25">
      <c r="AI266" s="33"/>
      <c r="AJ266" s="33"/>
      <c r="AK266" s="33"/>
      <c r="AL266" s="33"/>
      <c r="AM266" s="33"/>
      <c r="AN266" s="33"/>
      <c r="AO266" s="33"/>
      <c r="AP266" s="33"/>
      <c r="AQ266" s="33"/>
    </row>
    <row r="267" spans="35:43" ht="11.25">
      <c r="AI267" s="33"/>
      <c r="AJ267" s="33"/>
      <c r="AK267" s="33"/>
      <c r="AL267" s="33"/>
      <c r="AM267" s="33"/>
      <c r="AN267" s="33"/>
      <c r="AO267" s="33"/>
      <c r="AP267" s="33"/>
      <c r="AQ267" s="33"/>
    </row>
    <row r="268" spans="35:43" ht="11.25">
      <c r="AI268" s="33"/>
      <c r="AJ268" s="33"/>
      <c r="AK268" s="33"/>
      <c r="AL268" s="33"/>
      <c r="AM268" s="33"/>
      <c r="AN268" s="33"/>
      <c r="AO268" s="33"/>
      <c r="AP268" s="33"/>
      <c r="AQ268" s="33"/>
    </row>
    <row r="269" spans="35:43" ht="11.25">
      <c r="AI269" s="33"/>
      <c r="AJ269" s="33"/>
      <c r="AK269" s="33"/>
      <c r="AL269" s="33"/>
      <c r="AM269" s="33"/>
      <c r="AN269" s="33"/>
      <c r="AO269" s="33"/>
      <c r="AP269" s="33"/>
      <c r="AQ269" s="33"/>
    </row>
    <row r="270" spans="35:43" ht="11.25">
      <c r="AI270" s="33"/>
      <c r="AJ270" s="33"/>
      <c r="AK270" s="33"/>
      <c r="AL270" s="33"/>
      <c r="AM270" s="33"/>
      <c r="AN270" s="33"/>
      <c r="AO270" s="33"/>
      <c r="AP270" s="33"/>
      <c r="AQ270" s="33"/>
    </row>
    <row r="271" spans="35:43" ht="11.25">
      <c r="AI271" s="33"/>
      <c r="AJ271" s="33"/>
      <c r="AK271" s="33"/>
      <c r="AL271" s="33"/>
      <c r="AM271" s="33"/>
      <c r="AN271" s="33"/>
      <c r="AO271" s="33"/>
      <c r="AP271" s="33"/>
      <c r="AQ271" s="33"/>
    </row>
    <row r="272" spans="35:43" ht="11.25">
      <c r="AI272" s="33"/>
      <c r="AJ272" s="33"/>
      <c r="AK272" s="33"/>
      <c r="AL272" s="33"/>
      <c r="AM272" s="33"/>
      <c r="AN272" s="33"/>
      <c r="AO272" s="33"/>
      <c r="AP272" s="33"/>
      <c r="AQ272" s="33"/>
    </row>
    <row r="273" spans="35:43" ht="11.25">
      <c r="AI273" s="33"/>
      <c r="AJ273" s="33"/>
      <c r="AK273" s="33"/>
      <c r="AL273" s="33"/>
      <c r="AM273" s="33"/>
      <c r="AN273" s="33"/>
      <c r="AO273" s="33"/>
      <c r="AP273" s="33"/>
      <c r="AQ273" s="33"/>
    </row>
    <row r="274" spans="35:43" ht="11.25">
      <c r="AI274" s="33"/>
      <c r="AJ274" s="33"/>
      <c r="AK274" s="33"/>
      <c r="AL274" s="33"/>
      <c r="AM274" s="33"/>
      <c r="AN274" s="33"/>
      <c r="AO274" s="33"/>
      <c r="AP274" s="33"/>
      <c r="AQ274" s="33"/>
    </row>
    <row r="275" spans="35:43" ht="11.25">
      <c r="AI275" s="33"/>
      <c r="AJ275" s="33"/>
      <c r="AK275" s="33"/>
      <c r="AL275" s="33"/>
      <c r="AM275" s="33"/>
      <c r="AN275" s="33"/>
      <c r="AO275" s="33"/>
      <c r="AP275" s="33"/>
      <c r="AQ275" s="33"/>
    </row>
    <row r="276" spans="35:43" ht="11.25">
      <c r="AI276" s="33"/>
      <c r="AJ276" s="33"/>
      <c r="AK276" s="33"/>
      <c r="AL276" s="33"/>
      <c r="AM276" s="33"/>
      <c r="AN276" s="33"/>
      <c r="AO276" s="33"/>
      <c r="AP276" s="33"/>
      <c r="AQ276" s="33"/>
    </row>
    <row r="277" spans="35:43" ht="11.25">
      <c r="AI277" s="33"/>
      <c r="AJ277" s="33"/>
      <c r="AK277" s="33"/>
      <c r="AL277" s="33"/>
      <c r="AM277" s="33"/>
      <c r="AN277" s="33"/>
      <c r="AO277" s="33"/>
      <c r="AP277" s="33"/>
      <c r="AQ277" s="33"/>
    </row>
    <row r="278" spans="35:43" ht="11.25">
      <c r="AI278" s="33"/>
      <c r="AJ278" s="33"/>
      <c r="AK278" s="33"/>
      <c r="AL278" s="33"/>
      <c r="AM278" s="33"/>
      <c r="AN278" s="33"/>
      <c r="AO278" s="33"/>
      <c r="AP278" s="33"/>
      <c r="AQ278" s="33"/>
    </row>
    <row r="279" spans="35:43" ht="11.25">
      <c r="AI279" s="33"/>
      <c r="AJ279" s="33"/>
      <c r="AK279" s="33"/>
      <c r="AL279" s="33"/>
      <c r="AM279" s="33"/>
      <c r="AN279" s="33"/>
      <c r="AO279" s="33"/>
      <c r="AP279" s="33"/>
      <c r="AQ279" s="33"/>
    </row>
    <row r="280" spans="35:43" ht="11.25">
      <c r="AI280" s="33"/>
      <c r="AJ280" s="33"/>
      <c r="AK280" s="33"/>
      <c r="AL280" s="33"/>
      <c r="AM280" s="33"/>
      <c r="AN280" s="33"/>
      <c r="AO280" s="33"/>
      <c r="AP280" s="33"/>
      <c r="AQ280" s="33"/>
    </row>
    <row r="281" spans="35:43" ht="11.25">
      <c r="AI281" s="33"/>
      <c r="AJ281" s="33"/>
      <c r="AK281" s="33"/>
      <c r="AL281" s="33"/>
      <c r="AM281" s="33"/>
      <c r="AN281" s="33"/>
      <c r="AO281" s="33"/>
      <c r="AP281" s="33"/>
      <c r="AQ281" s="33"/>
    </row>
    <row r="282" spans="35:43" ht="11.25">
      <c r="AI282" s="33"/>
      <c r="AJ282" s="33"/>
      <c r="AK282" s="33"/>
      <c r="AL282" s="33"/>
      <c r="AM282" s="33"/>
      <c r="AN282" s="33"/>
      <c r="AO282" s="33"/>
      <c r="AP282" s="33"/>
      <c r="AQ282" s="33"/>
    </row>
    <row r="283" spans="35:43" ht="11.25">
      <c r="AI283" s="33"/>
      <c r="AJ283" s="33"/>
      <c r="AK283" s="33"/>
      <c r="AL283" s="33"/>
      <c r="AM283" s="33"/>
      <c r="AN283" s="33"/>
      <c r="AO283" s="33"/>
      <c r="AP283" s="33"/>
      <c r="AQ283" s="33"/>
    </row>
    <row r="284" spans="35:43" ht="11.25">
      <c r="AI284" s="33"/>
      <c r="AJ284" s="33"/>
      <c r="AK284" s="33"/>
      <c r="AL284" s="33"/>
      <c r="AM284" s="33"/>
      <c r="AN284" s="33"/>
      <c r="AO284" s="33"/>
      <c r="AP284" s="33"/>
      <c r="AQ284" s="33"/>
    </row>
    <row r="285" spans="35:43" ht="11.25">
      <c r="AI285" s="33"/>
      <c r="AJ285" s="33"/>
      <c r="AK285" s="33"/>
      <c r="AL285" s="33"/>
      <c r="AM285" s="33"/>
      <c r="AN285" s="33"/>
      <c r="AO285" s="33"/>
      <c r="AP285" s="33"/>
      <c r="AQ285" s="33"/>
    </row>
    <row r="286" spans="35:43" ht="11.25">
      <c r="AI286" s="33"/>
      <c r="AJ286" s="33"/>
      <c r="AK286" s="33"/>
      <c r="AL286" s="33"/>
      <c r="AM286" s="33"/>
      <c r="AN286" s="33"/>
      <c r="AO286" s="33"/>
      <c r="AP286" s="33"/>
      <c r="AQ286" s="33"/>
    </row>
    <row r="287" spans="35:43" ht="11.25">
      <c r="AI287" s="33"/>
      <c r="AJ287" s="33"/>
      <c r="AK287" s="33"/>
      <c r="AL287" s="33"/>
      <c r="AM287" s="33"/>
      <c r="AN287" s="33"/>
      <c r="AO287" s="33"/>
      <c r="AP287" s="33"/>
      <c r="AQ287" s="33"/>
    </row>
    <row r="288" spans="35:43" ht="11.25">
      <c r="AI288" s="33"/>
      <c r="AJ288" s="33"/>
      <c r="AK288" s="33"/>
      <c r="AL288" s="33"/>
      <c r="AM288" s="33"/>
      <c r="AN288" s="33"/>
      <c r="AO288" s="33"/>
      <c r="AP288" s="33"/>
      <c r="AQ288" s="33"/>
    </row>
    <row r="289" spans="35:43" ht="11.25">
      <c r="AI289" s="33"/>
      <c r="AJ289" s="33"/>
      <c r="AK289" s="33"/>
      <c r="AL289" s="33"/>
      <c r="AM289" s="33"/>
      <c r="AN289" s="33"/>
      <c r="AO289" s="33"/>
      <c r="AP289" s="33"/>
      <c r="AQ289" s="33"/>
    </row>
    <row r="290" spans="35:43" ht="11.25">
      <c r="AI290" s="33"/>
      <c r="AJ290" s="33"/>
      <c r="AK290" s="33"/>
      <c r="AL290" s="33"/>
      <c r="AM290" s="33"/>
      <c r="AN290" s="33"/>
      <c r="AO290" s="33"/>
      <c r="AP290" s="33"/>
      <c r="AQ290" s="33"/>
    </row>
    <row r="291" spans="35:43" ht="11.25">
      <c r="AI291" s="33"/>
      <c r="AJ291" s="33"/>
      <c r="AK291" s="33"/>
      <c r="AL291" s="33"/>
      <c r="AM291" s="33"/>
      <c r="AN291" s="33"/>
      <c r="AO291" s="33"/>
      <c r="AP291" s="33"/>
      <c r="AQ291" s="33"/>
    </row>
    <row r="292" spans="35:43" ht="11.25">
      <c r="AI292" s="33"/>
      <c r="AJ292" s="33"/>
      <c r="AK292" s="33"/>
      <c r="AL292" s="33"/>
      <c r="AM292" s="33"/>
      <c r="AN292" s="33"/>
      <c r="AO292" s="33"/>
      <c r="AP292" s="33"/>
      <c r="AQ292" s="33"/>
    </row>
    <row r="293" spans="35:43" ht="11.25">
      <c r="AI293" s="33"/>
      <c r="AJ293" s="33"/>
      <c r="AK293" s="33"/>
      <c r="AL293" s="33"/>
      <c r="AM293" s="33"/>
      <c r="AN293" s="33"/>
      <c r="AO293" s="33"/>
      <c r="AP293" s="33"/>
      <c r="AQ293" s="33"/>
    </row>
    <row r="294" spans="35:43" ht="11.25">
      <c r="AI294" s="33"/>
      <c r="AJ294" s="33"/>
      <c r="AK294" s="33"/>
      <c r="AL294" s="33"/>
      <c r="AM294" s="33"/>
      <c r="AN294" s="33"/>
      <c r="AO294" s="33"/>
      <c r="AP294" s="33"/>
      <c r="AQ294" s="33"/>
    </row>
    <row r="295" spans="35:43" ht="11.25">
      <c r="AI295" s="33"/>
      <c r="AJ295" s="33"/>
      <c r="AK295" s="33"/>
      <c r="AL295" s="33"/>
      <c r="AM295" s="33"/>
      <c r="AN295" s="33"/>
      <c r="AO295" s="33"/>
      <c r="AP295" s="33"/>
      <c r="AQ295" s="33"/>
    </row>
    <row r="296" spans="35:43" ht="11.25">
      <c r="AI296" s="33"/>
      <c r="AJ296" s="33"/>
      <c r="AK296" s="33"/>
      <c r="AL296" s="33"/>
      <c r="AM296" s="33"/>
      <c r="AN296" s="33"/>
      <c r="AO296" s="33"/>
      <c r="AP296" s="33"/>
      <c r="AQ296" s="33"/>
    </row>
    <row r="297" spans="35:43" ht="11.25">
      <c r="AI297" s="33"/>
      <c r="AJ297" s="33"/>
      <c r="AK297" s="33"/>
      <c r="AL297" s="33"/>
      <c r="AM297" s="33"/>
      <c r="AN297" s="33"/>
      <c r="AO297" s="33"/>
      <c r="AP297" s="33"/>
      <c r="AQ297" s="33"/>
    </row>
    <row r="298" spans="35:43" ht="11.25">
      <c r="AI298" s="33"/>
      <c r="AJ298" s="33"/>
      <c r="AK298" s="33"/>
      <c r="AL298" s="33"/>
      <c r="AM298" s="33"/>
      <c r="AN298" s="33"/>
      <c r="AO298" s="33"/>
      <c r="AP298" s="33"/>
      <c r="AQ298" s="33"/>
    </row>
    <row r="299" spans="35:43" ht="11.25">
      <c r="AI299" s="33"/>
      <c r="AJ299" s="33"/>
      <c r="AK299" s="33"/>
      <c r="AL299" s="33"/>
      <c r="AM299" s="33"/>
      <c r="AN299" s="33"/>
      <c r="AO299" s="33"/>
      <c r="AP299" s="33"/>
      <c r="AQ299" s="33"/>
    </row>
    <row r="300" spans="35:43" ht="11.25">
      <c r="AI300" s="33"/>
      <c r="AJ300" s="33"/>
      <c r="AK300" s="33"/>
      <c r="AL300" s="33"/>
      <c r="AM300" s="33"/>
      <c r="AN300" s="33"/>
      <c r="AO300" s="33"/>
      <c r="AP300" s="33"/>
      <c r="AQ300" s="33"/>
    </row>
    <row r="301" spans="35:43" ht="11.25">
      <c r="AI301" s="33"/>
      <c r="AJ301" s="33"/>
      <c r="AK301" s="33"/>
      <c r="AL301" s="33"/>
      <c r="AM301" s="33"/>
      <c r="AN301" s="33"/>
      <c r="AO301" s="33"/>
      <c r="AP301" s="33"/>
      <c r="AQ301" s="33"/>
    </row>
    <row r="302" spans="35:43" ht="11.25">
      <c r="AI302" s="33"/>
      <c r="AJ302" s="33"/>
      <c r="AK302" s="33"/>
      <c r="AL302" s="33"/>
      <c r="AM302" s="33"/>
      <c r="AN302" s="33"/>
      <c r="AO302" s="33"/>
      <c r="AP302" s="33"/>
      <c r="AQ302" s="33"/>
    </row>
    <row r="303" spans="35:43" ht="11.25">
      <c r="AI303" s="33"/>
      <c r="AJ303" s="33"/>
      <c r="AK303" s="33"/>
      <c r="AL303" s="33"/>
      <c r="AM303" s="33"/>
      <c r="AN303" s="33"/>
      <c r="AO303" s="33"/>
      <c r="AP303" s="33"/>
      <c r="AQ303" s="33"/>
    </row>
    <row r="304" spans="35:43" ht="11.25">
      <c r="AI304" s="33"/>
      <c r="AJ304" s="33"/>
      <c r="AK304" s="33"/>
      <c r="AL304" s="33"/>
      <c r="AM304" s="33"/>
      <c r="AN304" s="33"/>
      <c r="AO304" s="33"/>
      <c r="AP304" s="33"/>
      <c r="AQ304" s="33"/>
    </row>
    <row r="305" spans="35:43" ht="11.25">
      <c r="AI305" s="33"/>
      <c r="AJ305" s="33"/>
      <c r="AK305" s="33"/>
      <c r="AL305" s="33"/>
      <c r="AM305" s="33"/>
      <c r="AN305" s="33"/>
      <c r="AO305" s="33"/>
      <c r="AP305" s="33"/>
      <c r="AQ305" s="33"/>
    </row>
    <row r="306" spans="35:43" ht="11.25">
      <c r="AI306" s="33"/>
      <c r="AJ306" s="33"/>
      <c r="AK306" s="33"/>
      <c r="AL306" s="33"/>
      <c r="AM306" s="33"/>
      <c r="AN306" s="33"/>
      <c r="AO306" s="33"/>
      <c r="AP306" s="33"/>
      <c r="AQ306" s="33"/>
    </row>
    <row r="307" spans="35:43" ht="11.25">
      <c r="AI307" s="33"/>
      <c r="AJ307" s="33"/>
      <c r="AK307" s="33"/>
      <c r="AL307" s="33"/>
      <c r="AM307" s="33"/>
      <c r="AN307" s="33"/>
      <c r="AO307" s="33"/>
      <c r="AP307" s="33"/>
      <c r="AQ307" s="33"/>
    </row>
    <row r="308" spans="35:43" ht="11.25">
      <c r="AI308" s="33"/>
      <c r="AJ308" s="33"/>
      <c r="AK308" s="33"/>
      <c r="AL308" s="33"/>
      <c r="AM308" s="33"/>
      <c r="AN308" s="33"/>
      <c r="AO308" s="33"/>
      <c r="AP308" s="33"/>
      <c r="AQ308" s="33"/>
    </row>
    <row r="309" spans="35:43" ht="11.25">
      <c r="AI309" s="33"/>
      <c r="AJ309" s="33"/>
      <c r="AK309" s="33"/>
      <c r="AL309" s="33"/>
      <c r="AM309" s="33"/>
      <c r="AN309" s="33"/>
      <c r="AO309" s="33"/>
      <c r="AP309" s="33"/>
      <c r="AQ309" s="33"/>
    </row>
    <row r="310" spans="35:43" ht="11.25">
      <c r="AI310" s="33"/>
      <c r="AJ310" s="33"/>
      <c r="AK310" s="33"/>
      <c r="AL310" s="33"/>
      <c r="AM310" s="33"/>
      <c r="AN310" s="33"/>
      <c r="AO310" s="33"/>
      <c r="AP310" s="33"/>
      <c r="AQ310" s="33"/>
    </row>
    <row r="311" spans="35:43" ht="11.25">
      <c r="AI311" s="33"/>
      <c r="AJ311" s="33"/>
      <c r="AK311" s="33"/>
      <c r="AL311" s="33"/>
      <c r="AM311" s="33"/>
      <c r="AN311" s="33"/>
      <c r="AO311" s="33"/>
      <c r="AP311" s="33"/>
      <c r="AQ311" s="33"/>
    </row>
    <row r="312" spans="35:43" ht="11.25">
      <c r="AI312" s="33"/>
      <c r="AJ312" s="33"/>
      <c r="AK312" s="33"/>
      <c r="AL312" s="33"/>
      <c r="AM312" s="33"/>
      <c r="AN312" s="33"/>
      <c r="AO312" s="33"/>
      <c r="AP312" s="33"/>
      <c r="AQ312" s="33"/>
    </row>
    <row r="313" spans="35:43" ht="11.25">
      <c r="AI313" s="33"/>
      <c r="AJ313" s="33"/>
      <c r="AK313" s="33"/>
      <c r="AL313" s="33"/>
      <c r="AM313" s="33"/>
      <c r="AN313" s="33"/>
      <c r="AO313" s="33"/>
      <c r="AP313" s="33"/>
      <c r="AQ313" s="33"/>
    </row>
    <row r="314" spans="35:43" ht="11.25">
      <c r="AI314" s="33"/>
      <c r="AJ314" s="33"/>
      <c r="AK314" s="33"/>
      <c r="AL314" s="33"/>
      <c r="AM314" s="33"/>
      <c r="AN314" s="33"/>
      <c r="AO314" s="33"/>
      <c r="AP314" s="33"/>
      <c r="AQ314" s="33"/>
    </row>
    <row r="315" spans="35:43" ht="11.25">
      <c r="AI315" s="33"/>
      <c r="AJ315" s="33"/>
      <c r="AK315" s="33"/>
      <c r="AL315" s="33"/>
      <c r="AM315" s="33"/>
      <c r="AN315" s="33"/>
      <c r="AO315" s="33"/>
      <c r="AP315" s="33"/>
      <c r="AQ315" s="33"/>
    </row>
    <row r="316" spans="35:43" ht="11.25">
      <c r="AI316" s="33"/>
      <c r="AJ316" s="33"/>
      <c r="AK316" s="33"/>
      <c r="AL316" s="33"/>
      <c r="AM316" s="33"/>
      <c r="AN316" s="33"/>
      <c r="AO316" s="33"/>
      <c r="AP316" s="33"/>
      <c r="AQ316" s="33"/>
    </row>
    <row r="317" spans="35:43" ht="11.25">
      <c r="AI317" s="33"/>
      <c r="AJ317" s="33"/>
      <c r="AK317" s="33"/>
      <c r="AL317" s="33"/>
      <c r="AM317" s="33"/>
      <c r="AN317" s="33"/>
      <c r="AO317" s="33"/>
      <c r="AP317" s="33"/>
      <c r="AQ317" s="33"/>
    </row>
    <row r="318" spans="35:43" ht="11.25">
      <c r="AI318" s="33"/>
      <c r="AJ318" s="33"/>
      <c r="AK318" s="33"/>
      <c r="AL318" s="33"/>
      <c r="AM318" s="33"/>
      <c r="AN318" s="33"/>
      <c r="AO318" s="33"/>
      <c r="AP318" s="33"/>
      <c r="AQ318" s="33"/>
    </row>
    <row r="319" spans="35:43" ht="11.25">
      <c r="AI319" s="33"/>
      <c r="AJ319" s="33"/>
      <c r="AK319" s="33"/>
      <c r="AL319" s="33"/>
      <c r="AM319" s="33"/>
      <c r="AN319" s="33"/>
      <c r="AO319" s="33"/>
      <c r="AP319" s="33"/>
      <c r="AQ319" s="33"/>
    </row>
    <row r="320" spans="35:43" ht="11.25">
      <c r="AI320" s="33"/>
      <c r="AJ320" s="33"/>
      <c r="AK320" s="33"/>
      <c r="AL320" s="33"/>
      <c r="AM320" s="33"/>
      <c r="AN320" s="33"/>
      <c r="AO320" s="33"/>
      <c r="AP320" s="33"/>
      <c r="AQ320" s="33"/>
    </row>
    <row r="321" spans="35:43" ht="11.25">
      <c r="AI321" s="33"/>
      <c r="AJ321" s="33"/>
      <c r="AK321" s="33"/>
      <c r="AL321" s="33"/>
      <c r="AM321" s="33"/>
      <c r="AN321" s="33"/>
      <c r="AO321" s="33"/>
      <c r="AP321" s="33"/>
      <c r="AQ321" s="33"/>
    </row>
    <row r="322" spans="35:43" ht="11.25">
      <c r="AI322" s="33"/>
      <c r="AJ322" s="33"/>
      <c r="AK322" s="33"/>
      <c r="AL322" s="33"/>
      <c r="AM322" s="33"/>
      <c r="AN322" s="33"/>
      <c r="AO322" s="33"/>
      <c r="AP322" s="33"/>
      <c r="AQ322" s="33"/>
    </row>
    <row r="323" spans="35:43" ht="11.25">
      <c r="AI323" s="33"/>
      <c r="AJ323" s="33"/>
      <c r="AK323" s="33"/>
      <c r="AL323" s="33"/>
      <c r="AM323" s="33"/>
      <c r="AN323" s="33"/>
      <c r="AO323" s="33"/>
      <c r="AP323" s="33"/>
      <c r="AQ323" s="33"/>
    </row>
    <row r="324" spans="35:43" ht="11.25">
      <c r="AI324" s="33"/>
      <c r="AJ324" s="33"/>
      <c r="AK324" s="33"/>
      <c r="AL324" s="33"/>
      <c r="AM324" s="33"/>
      <c r="AN324" s="33"/>
      <c r="AO324" s="33"/>
      <c r="AP324" s="33"/>
      <c r="AQ324" s="33"/>
    </row>
    <row r="325" spans="35:43" ht="11.25">
      <c r="AI325" s="33"/>
      <c r="AJ325" s="33"/>
      <c r="AK325" s="33"/>
      <c r="AL325" s="33"/>
      <c r="AM325" s="33"/>
      <c r="AN325" s="33"/>
      <c r="AO325" s="33"/>
      <c r="AP325" s="33"/>
      <c r="AQ325" s="33"/>
    </row>
    <row r="326" spans="35:43" ht="11.25">
      <c r="AI326" s="33"/>
      <c r="AJ326" s="33"/>
      <c r="AK326" s="33"/>
      <c r="AL326" s="33"/>
      <c r="AM326" s="33"/>
      <c r="AN326" s="33"/>
      <c r="AO326" s="33"/>
      <c r="AP326" s="33"/>
      <c r="AQ326" s="33"/>
    </row>
    <row r="327" spans="35:43" ht="11.25">
      <c r="AI327" s="33"/>
      <c r="AJ327" s="33"/>
      <c r="AK327" s="33"/>
      <c r="AL327" s="33"/>
      <c r="AM327" s="33"/>
      <c r="AN327" s="33"/>
      <c r="AO327" s="33"/>
      <c r="AP327" s="33"/>
      <c r="AQ327" s="33"/>
    </row>
    <row r="328" spans="35:43" ht="11.25">
      <c r="AI328" s="33"/>
      <c r="AJ328" s="33"/>
      <c r="AK328" s="33"/>
      <c r="AL328" s="33"/>
      <c r="AM328" s="33"/>
      <c r="AN328" s="33"/>
      <c r="AO328" s="33"/>
      <c r="AP328" s="33"/>
      <c r="AQ328" s="33"/>
    </row>
    <row r="329" spans="35:43" ht="11.25">
      <c r="AI329" s="33"/>
      <c r="AJ329" s="33"/>
      <c r="AK329" s="33"/>
      <c r="AL329" s="33"/>
      <c r="AM329" s="33"/>
      <c r="AN329" s="33"/>
      <c r="AO329" s="33"/>
      <c r="AP329" s="33"/>
      <c r="AQ329" s="33"/>
    </row>
    <row r="330" spans="35:43" ht="11.25">
      <c r="AI330" s="33"/>
      <c r="AJ330" s="33"/>
      <c r="AK330" s="33"/>
      <c r="AL330" s="33"/>
      <c r="AM330" s="33"/>
      <c r="AN330" s="33"/>
      <c r="AO330" s="33"/>
      <c r="AP330" s="33"/>
      <c r="AQ330" s="33"/>
    </row>
    <row r="331" spans="35:43" ht="11.25">
      <c r="AI331" s="33"/>
      <c r="AJ331" s="33"/>
      <c r="AK331" s="33"/>
      <c r="AL331" s="33"/>
      <c r="AM331" s="33"/>
      <c r="AN331" s="33"/>
      <c r="AO331" s="33"/>
      <c r="AP331" s="33"/>
      <c r="AQ331" s="33"/>
    </row>
    <row r="332" spans="35:43" ht="11.25">
      <c r="AI332" s="33"/>
      <c r="AJ332" s="33"/>
      <c r="AK332" s="33"/>
      <c r="AL332" s="33"/>
      <c r="AM332" s="33"/>
      <c r="AN332" s="33"/>
      <c r="AO332" s="33"/>
      <c r="AP332" s="33"/>
      <c r="AQ332" s="33"/>
    </row>
    <row r="333" spans="35:43" ht="11.25">
      <c r="AI333" s="33"/>
      <c r="AJ333" s="33"/>
      <c r="AK333" s="33"/>
      <c r="AL333" s="33"/>
      <c r="AM333" s="33"/>
      <c r="AN333" s="33"/>
      <c r="AO333" s="33"/>
      <c r="AP333" s="33"/>
      <c r="AQ333" s="33"/>
    </row>
    <row r="334" spans="35:43" ht="11.25">
      <c r="AI334" s="33"/>
      <c r="AJ334" s="33"/>
      <c r="AK334" s="33"/>
      <c r="AL334" s="33"/>
      <c r="AM334" s="33"/>
      <c r="AN334" s="33"/>
      <c r="AO334" s="33"/>
      <c r="AP334" s="33"/>
      <c r="AQ334" s="33"/>
    </row>
    <row r="335" spans="35:43" ht="11.25">
      <c r="AI335" s="33"/>
      <c r="AJ335" s="33"/>
      <c r="AK335" s="33"/>
      <c r="AL335" s="33"/>
      <c r="AM335" s="33"/>
      <c r="AN335" s="33"/>
      <c r="AO335" s="33"/>
      <c r="AP335" s="33"/>
      <c r="AQ335" s="33"/>
    </row>
    <row r="336" spans="35:43" ht="11.25">
      <c r="AI336" s="33"/>
      <c r="AJ336" s="33"/>
      <c r="AK336" s="33"/>
      <c r="AL336" s="33"/>
      <c r="AM336" s="33"/>
      <c r="AN336" s="33"/>
      <c r="AO336" s="33"/>
      <c r="AP336" s="33"/>
      <c r="AQ336" s="33"/>
    </row>
    <row r="337" spans="35:43" ht="11.25">
      <c r="AI337" s="33"/>
      <c r="AJ337" s="33"/>
      <c r="AK337" s="33"/>
      <c r="AL337" s="33"/>
      <c r="AM337" s="33"/>
      <c r="AN337" s="33"/>
      <c r="AO337" s="33"/>
      <c r="AP337" s="33"/>
      <c r="AQ337" s="33"/>
    </row>
    <row r="338" spans="35:43" ht="11.25">
      <c r="AI338" s="33"/>
      <c r="AJ338" s="33"/>
      <c r="AK338" s="33"/>
      <c r="AL338" s="33"/>
      <c r="AM338" s="33"/>
      <c r="AN338" s="33"/>
      <c r="AO338" s="33"/>
      <c r="AP338" s="33"/>
      <c r="AQ338" s="33"/>
    </row>
    <row r="339" spans="35:43" ht="11.25">
      <c r="AI339" s="33"/>
      <c r="AJ339" s="33"/>
      <c r="AK339" s="33"/>
      <c r="AL339" s="33"/>
      <c r="AM339" s="33"/>
      <c r="AN339" s="33"/>
      <c r="AO339" s="33"/>
      <c r="AP339" s="33"/>
      <c r="AQ339" s="33"/>
    </row>
    <row r="340" spans="35:43" ht="11.25">
      <c r="AI340" s="33"/>
      <c r="AJ340" s="33"/>
      <c r="AK340" s="33"/>
      <c r="AL340" s="33"/>
      <c r="AM340" s="33"/>
      <c r="AN340" s="33"/>
      <c r="AO340" s="33"/>
      <c r="AP340" s="33"/>
      <c r="AQ340" s="33"/>
    </row>
    <row r="341" spans="35:43" ht="11.25">
      <c r="AI341" s="33"/>
      <c r="AJ341" s="33"/>
      <c r="AK341" s="33"/>
      <c r="AL341" s="33"/>
      <c r="AM341" s="33"/>
      <c r="AN341" s="33"/>
      <c r="AO341" s="33"/>
      <c r="AP341" s="33"/>
      <c r="AQ341" s="33"/>
    </row>
    <row r="342" spans="35:43" ht="11.25">
      <c r="AI342" s="33"/>
      <c r="AJ342" s="33"/>
      <c r="AK342" s="33"/>
      <c r="AL342" s="33"/>
      <c r="AM342" s="33"/>
      <c r="AN342" s="33"/>
      <c r="AO342" s="33"/>
      <c r="AP342" s="33"/>
      <c r="AQ342" s="33"/>
    </row>
    <row r="343" spans="35:43" ht="11.25">
      <c r="AI343" s="33"/>
      <c r="AJ343" s="33"/>
      <c r="AK343" s="33"/>
      <c r="AL343" s="33"/>
      <c r="AM343" s="33"/>
      <c r="AN343" s="33"/>
      <c r="AO343" s="33"/>
      <c r="AP343" s="33"/>
      <c r="AQ343" s="33"/>
    </row>
    <row r="344" spans="35:43" ht="11.25">
      <c r="AI344" s="33"/>
      <c r="AJ344" s="33"/>
      <c r="AK344" s="33"/>
      <c r="AL344" s="33"/>
      <c r="AM344" s="33"/>
      <c r="AN344" s="33"/>
      <c r="AO344" s="33"/>
      <c r="AP344" s="33"/>
      <c r="AQ344" s="33"/>
    </row>
    <row r="345" spans="35:43" ht="11.25">
      <c r="AI345" s="33"/>
      <c r="AJ345" s="33"/>
      <c r="AK345" s="33"/>
      <c r="AL345" s="33"/>
      <c r="AM345" s="33"/>
      <c r="AN345" s="33"/>
      <c r="AO345" s="33"/>
      <c r="AP345" s="33"/>
      <c r="AQ345" s="33"/>
    </row>
    <row r="346" spans="35:43" ht="11.25">
      <c r="AI346" s="33"/>
      <c r="AJ346" s="33"/>
      <c r="AK346" s="33"/>
      <c r="AL346" s="33"/>
      <c r="AM346" s="33"/>
      <c r="AN346" s="33"/>
      <c r="AO346" s="33"/>
      <c r="AP346" s="33"/>
      <c r="AQ346" s="33"/>
    </row>
    <row r="347" spans="35:43" ht="11.25">
      <c r="AI347" s="33"/>
      <c r="AJ347" s="33"/>
      <c r="AK347" s="33"/>
      <c r="AL347" s="33"/>
      <c r="AM347" s="33"/>
      <c r="AN347" s="33"/>
      <c r="AO347" s="33"/>
      <c r="AP347" s="33"/>
      <c r="AQ347" s="33"/>
    </row>
    <row r="348" spans="35:43" ht="11.25">
      <c r="AI348" s="33"/>
      <c r="AJ348" s="33"/>
      <c r="AK348" s="33"/>
      <c r="AL348" s="33"/>
      <c r="AM348" s="33"/>
      <c r="AN348" s="33"/>
      <c r="AO348" s="33"/>
      <c r="AP348" s="33"/>
      <c r="AQ348" s="33"/>
    </row>
    <row r="349" spans="35:43" ht="11.25">
      <c r="AI349" s="33"/>
      <c r="AJ349" s="33"/>
      <c r="AK349" s="33"/>
      <c r="AL349" s="33"/>
      <c r="AM349" s="33"/>
      <c r="AN349" s="33"/>
      <c r="AO349" s="33"/>
      <c r="AP349" s="33"/>
      <c r="AQ349" s="33"/>
    </row>
    <row r="350" spans="35:43" ht="11.25">
      <c r="AI350" s="33"/>
      <c r="AJ350" s="33"/>
      <c r="AK350" s="33"/>
      <c r="AL350" s="33"/>
      <c r="AM350" s="33"/>
      <c r="AN350" s="33"/>
      <c r="AO350" s="33"/>
      <c r="AP350" s="33"/>
      <c r="AQ350" s="33"/>
    </row>
    <row r="351" spans="35:43" ht="11.25">
      <c r="AI351" s="33"/>
      <c r="AJ351" s="33"/>
      <c r="AK351" s="33"/>
      <c r="AL351" s="33"/>
      <c r="AM351" s="33"/>
      <c r="AN351" s="33"/>
      <c r="AO351" s="33"/>
      <c r="AP351" s="33"/>
      <c r="AQ351" s="33"/>
    </row>
    <row r="352" spans="35:43" ht="11.25">
      <c r="AI352" s="33"/>
      <c r="AJ352" s="33"/>
      <c r="AK352" s="33"/>
      <c r="AL352" s="33"/>
      <c r="AM352" s="33"/>
      <c r="AN352" s="33"/>
      <c r="AO352" s="33"/>
      <c r="AP352" s="33"/>
      <c r="AQ352" s="33"/>
    </row>
    <row r="353" spans="35:43" ht="11.25">
      <c r="AI353" s="33"/>
      <c r="AJ353" s="33"/>
      <c r="AK353" s="33"/>
      <c r="AL353" s="33"/>
      <c r="AM353" s="33"/>
      <c r="AN353" s="33"/>
      <c r="AO353" s="33"/>
      <c r="AP353" s="33"/>
      <c r="AQ353" s="33"/>
    </row>
    <row r="354" spans="35:43" ht="11.25">
      <c r="AI354" s="33"/>
      <c r="AJ354" s="33"/>
      <c r="AK354" s="33"/>
      <c r="AL354" s="33"/>
      <c r="AM354" s="33"/>
      <c r="AN354" s="33"/>
      <c r="AO354" s="33"/>
      <c r="AP354" s="33"/>
      <c r="AQ354" s="33"/>
    </row>
    <row r="355" spans="35:43" ht="11.25">
      <c r="AI355" s="33"/>
      <c r="AJ355" s="33"/>
      <c r="AK355" s="33"/>
      <c r="AL355" s="33"/>
      <c r="AM355" s="33"/>
      <c r="AN355" s="33"/>
      <c r="AO355" s="33"/>
      <c r="AP355" s="33"/>
      <c r="AQ355" s="33"/>
    </row>
    <row r="356" spans="35:43" ht="11.25">
      <c r="AI356" s="33"/>
      <c r="AJ356" s="33"/>
      <c r="AK356" s="33"/>
      <c r="AL356" s="33"/>
      <c r="AM356" s="33"/>
      <c r="AN356" s="33"/>
      <c r="AO356" s="33"/>
      <c r="AP356" s="33"/>
      <c r="AQ356" s="33"/>
    </row>
    <row r="357" spans="35:43" ht="11.25">
      <c r="AI357" s="33"/>
      <c r="AJ357" s="33"/>
      <c r="AK357" s="33"/>
      <c r="AL357" s="33"/>
      <c r="AM357" s="33"/>
      <c r="AN357" s="33"/>
      <c r="AO357" s="33"/>
      <c r="AP357" s="33"/>
      <c r="AQ357" s="33"/>
    </row>
    <row r="358" spans="35:43" ht="11.25">
      <c r="AI358" s="33"/>
      <c r="AJ358" s="33"/>
      <c r="AK358" s="33"/>
      <c r="AL358" s="33"/>
      <c r="AM358" s="33"/>
      <c r="AN358" s="33"/>
      <c r="AO358" s="33"/>
      <c r="AP358" s="33"/>
      <c r="AQ358" s="33"/>
    </row>
    <row r="359" spans="35:43" ht="11.25">
      <c r="AI359" s="33"/>
      <c r="AJ359" s="33"/>
      <c r="AK359" s="33"/>
      <c r="AL359" s="33"/>
      <c r="AM359" s="33"/>
      <c r="AN359" s="33"/>
      <c r="AO359" s="33"/>
      <c r="AP359" s="33"/>
      <c r="AQ359" s="33"/>
    </row>
    <row r="360" spans="35:43" ht="11.25">
      <c r="AI360" s="33"/>
      <c r="AJ360" s="33"/>
      <c r="AK360" s="33"/>
      <c r="AL360" s="33"/>
      <c r="AM360" s="33"/>
      <c r="AN360" s="33"/>
      <c r="AO360" s="33"/>
      <c r="AP360" s="33"/>
      <c r="AQ360" s="33"/>
    </row>
    <row r="361" spans="35:43" ht="11.25">
      <c r="AI361" s="33"/>
      <c r="AJ361" s="33"/>
      <c r="AK361" s="33"/>
      <c r="AL361" s="33"/>
      <c r="AM361" s="33"/>
      <c r="AN361" s="33"/>
      <c r="AO361" s="33"/>
      <c r="AP361" s="33"/>
      <c r="AQ361" s="33"/>
    </row>
    <row r="362" spans="35:43" ht="11.25">
      <c r="AI362" s="33"/>
      <c r="AJ362" s="33"/>
      <c r="AK362" s="33"/>
      <c r="AL362" s="33"/>
      <c r="AM362" s="33"/>
      <c r="AN362" s="33"/>
      <c r="AO362" s="33"/>
      <c r="AP362" s="33"/>
      <c r="AQ362" s="33"/>
    </row>
    <row r="363" spans="35:43" ht="11.25">
      <c r="AI363" s="33"/>
      <c r="AJ363" s="33"/>
      <c r="AK363" s="33"/>
      <c r="AL363" s="33"/>
      <c r="AM363" s="33"/>
      <c r="AN363" s="33"/>
      <c r="AO363" s="33"/>
      <c r="AP363" s="33"/>
      <c r="AQ363" s="33"/>
    </row>
    <row r="364" spans="35:43" ht="11.25">
      <c r="AI364" s="33"/>
      <c r="AJ364" s="33"/>
      <c r="AK364" s="33"/>
      <c r="AL364" s="33"/>
      <c r="AM364" s="33"/>
      <c r="AN364" s="33"/>
      <c r="AO364" s="33"/>
      <c r="AP364" s="33"/>
      <c r="AQ364" s="33"/>
    </row>
    <row r="365" spans="35:43" ht="11.25">
      <c r="AI365" s="33"/>
      <c r="AJ365" s="33"/>
      <c r="AK365" s="33"/>
      <c r="AL365" s="33"/>
      <c r="AM365" s="33"/>
      <c r="AN365" s="33"/>
      <c r="AO365" s="33"/>
      <c r="AP365" s="33"/>
      <c r="AQ365" s="33"/>
    </row>
    <row r="366" spans="35:43" ht="11.25">
      <c r="AI366" s="33"/>
      <c r="AJ366" s="33"/>
      <c r="AK366" s="33"/>
      <c r="AL366" s="33"/>
      <c r="AM366" s="33"/>
      <c r="AN366" s="33"/>
      <c r="AO366" s="33"/>
      <c r="AP366" s="33"/>
      <c r="AQ366" s="33"/>
    </row>
    <row r="367" spans="35:43" ht="11.25">
      <c r="AI367" s="33"/>
      <c r="AJ367" s="33"/>
      <c r="AK367" s="33"/>
      <c r="AL367" s="33"/>
      <c r="AM367" s="33"/>
      <c r="AN367" s="33"/>
      <c r="AO367" s="33"/>
      <c r="AP367" s="33"/>
      <c r="AQ367" s="33"/>
    </row>
    <row r="368" spans="35:43" ht="11.25">
      <c r="AI368" s="33"/>
      <c r="AJ368" s="33"/>
      <c r="AK368" s="33"/>
      <c r="AL368" s="33"/>
      <c r="AM368" s="33"/>
      <c r="AN368" s="33"/>
      <c r="AO368" s="33"/>
      <c r="AP368" s="33"/>
      <c r="AQ368" s="33"/>
    </row>
    <row r="369" spans="35:43" ht="11.25">
      <c r="AI369" s="33"/>
      <c r="AJ369" s="33"/>
      <c r="AK369" s="33"/>
      <c r="AL369" s="33"/>
      <c r="AM369" s="33"/>
      <c r="AN369" s="33"/>
      <c r="AO369" s="33"/>
      <c r="AP369" s="33"/>
      <c r="AQ369" s="33"/>
    </row>
    <row r="370" spans="35:43" ht="11.25">
      <c r="AI370" s="33"/>
      <c r="AJ370" s="33"/>
      <c r="AK370" s="33"/>
      <c r="AL370" s="33"/>
      <c r="AM370" s="33"/>
      <c r="AN370" s="33"/>
      <c r="AO370" s="33"/>
      <c r="AP370" s="33"/>
      <c r="AQ370" s="33"/>
    </row>
    <row r="371" spans="35:43" ht="11.25">
      <c r="AI371" s="33"/>
      <c r="AJ371" s="33"/>
      <c r="AK371" s="33"/>
      <c r="AL371" s="33"/>
      <c r="AM371" s="33"/>
      <c r="AN371" s="33"/>
      <c r="AO371" s="33"/>
      <c r="AP371" s="33"/>
      <c r="AQ371" s="33"/>
    </row>
    <row r="372" spans="35:43" ht="11.25">
      <c r="AI372" s="33"/>
      <c r="AJ372" s="33"/>
      <c r="AK372" s="33"/>
      <c r="AL372" s="33"/>
      <c r="AM372" s="33"/>
      <c r="AN372" s="33"/>
      <c r="AO372" s="33"/>
      <c r="AP372" s="33"/>
      <c r="AQ372" s="33"/>
    </row>
    <row r="373" spans="35:43" ht="11.25">
      <c r="AI373" s="33"/>
      <c r="AJ373" s="33"/>
      <c r="AK373" s="33"/>
      <c r="AL373" s="33"/>
      <c r="AM373" s="33"/>
      <c r="AN373" s="33"/>
      <c r="AO373" s="33"/>
      <c r="AP373" s="33"/>
      <c r="AQ373" s="33"/>
    </row>
    <row r="374" spans="35:43" ht="11.25">
      <c r="AI374" s="33"/>
      <c r="AJ374" s="33"/>
      <c r="AK374" s="33"/>
      <c r="AL374" s="33"/>
      <c r="AM374" s="33"/>
      <c r="AN374" s="33"/>
      <c r="AO374" s="33"/>
      <c r="AP374" s="33"/>
      <c r="AQ374" s="33"/>
    </row>
    <row r="375" spans="35:43" ht="11.25">
      <c r="AI375" s="33"/>
      <c r="AJ375" s="33"/>
      <c r="AK375" s="33"/>
      <c r="AL375" s="33"/>
      <c r="AM375" s="33"/>
      <c r="AN375" s="33"/>
      <c r="AO375" s="33"/>
      <c r="AP375" s="33"/>
      <c r="AQ375" s="33"/>
    </row>
    <row r="376" spans="35:43" ht="11.25">
      <c r="AI376" s="33"/>
      <c r="AJ376" s="33"/>
      <c r="AK376" s="33"/>
      <c r="AL376" s="33"/>
      <c r="AM376" s="33"/>
      <c r="AN376" s="33"/>
      <c r="AO376" s="33"/>
      <c r="AP376" s="33"/>
      <c r="AQ376" s="33"/>
    </row>
    <row r="377" spans="35:43" ht="11.25">
      <c r="AI377" s="33"/>
      <c r="AJ377" s="33"/>
      <c r="AK377" s="33"/>
      <c r="AL377" s="33"/>
      <c r="AM377" s="33"/>
      <c r="AN377" s="33"/>
      <c r="AO377" s="33"/>
      <c r="AP377" s="33"/>
      <c r="AQ377" s="33"/>
    </row>
    <row r="378" spans="35:43" ht="11.25">
      <c r="AI378" s="33"/>
      <c r="AJ378" s="33"/>
      <c r="AK378" s="33"/>
      <c r="AL378" s="33"/>
      <c r="AM378" s="33"/>
      <c r="AN378" s="33"/>
      <c r="AO378" s="33"/>
      <c r="AP378" s="33"/>
      <c r="AQ378" s="33"/>
    </row>
    <row r="379" spans="35:43" ht="11.25">
      <c r="AI379" s="33"/>
      <c r="AJ379" s="33"/>
      <c r="AK379" s="33"/>
      <c r="AL379" s="33"/>
      <c r="AM379" s="33"/>
      <c r="AN379" s="33"/>
      <c r="AO379" s="33"/>
      <c r="AP379" s="33"/>
      <c r="AQ379" s="33"/>
    </row>
    <row r="380" spans="35:43" ht="11.25">
      <c r="AI380" s="33"/>
      <c r="AJ380" s="33"/>
      <c r="AK380" s="33"/>
      <c r="AL380" s="33"/>
      <c r="AM380" s="33"/>
      <c r="AN380" s="33"/>
      <c r="AO380" s="33"/>
      <c r="AP380" s="33"/>
      <c r="AQ380" s="33"/>
    </row>
    <row r="381" spans="35:43" ht="11.25">
      <c r="AI381" s="33"/>
      <c r="AJ381" s="33"/>
      <c r="AK381" s="33"/>
      <c r="AL381" s="33"/>
      <c r="AM381" s="33"/>
      <c r="AN381" s="33"/>
      <c r="AO381" s="33"/>
      <c r="AP381" s="33"/>
      <c r="AQ381" s="33"/>
    </row>
    <row r="382" spans="35:43" ht="11.25">
      <c r="AI382" s="33"/>
      <c r="AJ382" s="33"/>
      <c r="AK382" s="33"/>
      <c r="AL382" s="33"/>
      <c r="AM382" s="33"/>
      <c r="AN382" s="33"/>
      <c r="AO382" s="33"/>
      <c r="AP382" s="33"/>
      <c r="AQ382" s="33"/>
    </row>
    <row r="383" spans="35:43" ht="11.25">
      <c r="AI383" s="33"/>
      <c r="AJ383" s="33"/>
      <c r="AK383" s="33"/>
      <c r="AL383" s="33"/>
      <c r="AM383" s="33"/>
      <c r="AN383" s="33"/>
      <c r="AO383" s="33"/>
      <c r="AP383" s="33"/>
      <c r="AQ383" s="33"/>
    </row>
    <row r="384" spans="35:43" ht="11.25">
      <c r="AI384" s="33"/>
      <c r="AJ384" s="33"/>
      <c r="AK384" s="33"/>
      <c r="AL384" s="33"/>
      <c r="AM384" s="33"/>
      <c r="AN384" s="33"/>
      <c r="AO384" s="33"/>
      <c r="AP384" s="33"/>
      <c r="AQ384" s="33"/>
    </row>
    <row r="385" spans="35:43" ht="11.25">
      <c r="AI385" s="33"/>
      <c r="AJ385" s="33"/>
      <c r="AK385" s="33"/>
      <c r="AL385" s="33"/>
      <c r="AM385" s="33"/>
      <c r="AN385" s="33"/>
      <c r="AO385" s="33"/>
      <c r="AP385" s="33"/>
      <c r="AQ385" s="33"/>
    </row>
    <row r="386" spans="35:43" ht="11.25">
      <c r="AI386" s="33"/>
      <c r="AJ386" s="33"/>
      <c r="AK386" s="33"/>
      <c r="AL386" s="33"/>
      <c r="AM386" s="33"/>
      <c r="AN386" s="33"/>
      <c r="AO386" s="33"/>
      <c r="AP386" s="33"/>
      <c r="AQ386" s="33"/>
    </row>
    <row r="387" spans="35:43" ht="11.25">
      <c r="AI387" s="33"/>
      <c r="AJ387" s="33"/>
      <c r="AK387" s="33"/>
      <c r="AL387" s="33"/>
      <c r="AM387" s="33"/>
      <c r="AN387" s="33"/>
      <c r="AO387" s="33"/>
      <c r="AP387" s="33"/>
      <c r="AQ387" s="33"/>
    </row>
    <row r="388" spans="35:43" ht="11.25">
      <c r="AI388" s="33"/>
      <c r="AJ388" s="33"/>
      <c r="AK388" s="33"/>
      <c r="AL388" s="33"/>
      <c r="AM388" s="33"/>
      <c r="AN388" s="33"/>
      <c r="AO388" s="33"/>
      <c r="AP388" s="33"/>
      <c r="AQ388" s="33"/>
    </row>
    <row r="389" spans="35:43" ht="11.25">
      <c r="AI389" s="33"/>
      <c r="AJ389" s="33"/>
      <c r="AK389" s="33"/>
      <c r="AL389" s="33"/>
      <c r="AM389" s="33"/>
      <c r="AN389" s="33"/>
      <c r="AO389" s="33"/>
      <c r="AP389" s="33"/>
      <c r="AQ389" s="33"/>
    </row>
    <row r="390" spans="35:43" ht="11.25">
      <c r="AI390" s="33"/>
      <c r="AJ390" s="33"/>
      <c r="AK390" s="33"/>
      <c r="AL390" s="33"/>
      <c r="AM390" s="33"/>
      <c r="AN390" s="33"/>
      <c r="AO390" s="33"/>
      <c r="AP390" s="33"/>
      <c r="AQ390" s="33"/>
    </row>
    <row r="391" spans="35:43" ht="11.25">
      <c r="AI391" s="33"/>
      <c r="AJ391" s="33"/>
      <c r="AK391" s="33"/>
      <c r="AL391" s="33"/>
      <c r="AM391" s="33"/>
      <c r="AN391" s="33"/>
      <c r="AO391" s="33"/>
      <c r="AP391" s="33"/>
      <c r="AQ391" s="33"/>
    </row>
    <row r="392" spans="35:43" ht="11.25">
      <c r="AI392" s="33"/>
      <c r="AJ392" s="33"/>
      <c r="AK392" s="33"/>
      <c r="AL392" s="33"/>
      <c r="AM392" s="33"/>
      <c r="AN392" s="33"/>
      <c r="AO392" s="33"/>
      <c r="AP392" s="33"/>
      <c r="AQ392" s="33"/>
    </row>
    <row r="393" spans="35:43" ht="11.25">
      <c r="AI393" s="33"/>
      <c r="AJ393" s="33"/>
      <c r="AK393" s="33"/>
      <c r="AL393" s="33"/>
      <c r="AM393" s="33"/>
      <c r="AN393" s="33"/>
      <c r="AO393" s="33"/>
      <c r="AP393" s="33"/>
      <c r="AQ393" s="33"/>
    </row>
    <row r="394" spans="35:43" ht="11.25">
      <c r="AI394" s="33"/>
      <c r="AJ394" s="33"/>
      <c r="AK394" s="33"/>
      <c r="AL394" s="33"/>
      <c r="AM394" s="33"/>
      <c r="AN394" s="33"/>
      <c r="AO394" s="33"/>
      <c r="AP394" s="33"/>
      <c r="AQ394" s="33"/>
    </row>
    <row r="395" spans="35:43" ht="11.25">
      <c r="AI395" s="33"/>
      <c r="AJ395" s="33"/>
      <c r="AK395" s="33"/>
      <c r="AL395" s="33"/>
      <c r="AM395" s="33"/>
      <c r="AN395" s="33"/>
      <c r="AO395" s="33"/>
      <c r="AP395" s="33"/>
      <c r="AQ395" s="33"/>
    </row>
    <row r="396" spans="35:43" ht="11.25">
      <c r="AI396" s="33"/>
      <c r="AJ396" s="33"/>
      <c r="AK396" s="33"/>
      <c r="AL396" s="33"/>
      <c r="AM396" s="33"/>
      <c r="AN396" s="33"/>
      <c r="AO396" s="33"/>
      <c r="AP396" s="33"/>
      <c r="AQ396" s="33"/>
    </row>
    <row r="397" spans="35:43" ht="11.25">
      <c r="AI397" s="33"/>
      <c r="AJ397" s="33"/>
      <c r="AK397" s="33"/>
      <c r="AL397" s="33"/>
      <c r="AM397" s="33"/>
      <c r="AN397" s="33"/>
      <c r="AO397" s="33"/>
      <c r="AP397" s="33"/>
      <c r="AQ397" s="33"/>
    </row>
    <row r="398" spans="35:43" ht="11.25">
      <c r="AI398" s="33"/>
      <c r="AJ398" s="33"/>
      <c r="AK398" s="33"/>
      <c r="AL398" s="33"/>
      <c r="AM398" s="33"/>
      <c r="AN398" s="33"/>
      <c r="AO398" s="33"/>
      <c r="AP398" s="33"/>
      <c r="AQ398" s="33"/>
    </row>
    <row r="399" spans="35:43" ht="11.25">
      <c r="AI399" s="33"/>
      <c r="AJ399" s="33"/>
      <c r="AK399" s="33"/>
      <c r="AL399" s="33"/>
      <c r="AM399" s="33"/>
      <c r="AN399" s="33"/>
      <c r="AO399" s="33"/>
      <c r="AP399" s="33"/>
      <c r="AQ399" s="33"/>
    </row>
    <row r="400" spans="35:43" ht="11.25">
      <c r="AI400" s="33"/>
      <c r="AJ400" s="33"/>
      <c r="AK400" s="33"/>
      <c r="AL400" s="33"/>
      <c r="AM400" s="33"/>
      <c r="AN400" s="33"/>
      <c r="AO400" s="33"/>
      <c r="AP400" s="33"/>
      <c r="AQ400" s="33"/>
    </row>
    <row r="401" spans="35:43" ht="11.25">
      <c r="AI401" s="33"/>
      <c r="AJ401" s="33"/>
      <c r="AK401" s="33"/>
      <c r="AL401" s="33"/>
      <c r="AM401" s="33"/>
      <c r="AN401" s="33"/>
      <c r="AO401" s="33"/>
      <c r="AP401" s="33"/>
      <c r="AQ401" s="33"/>
    </row>
    <row r="402" spans="35:43" ht="11.25">
      <c r="AI402" s="33"/>
      <c r="AJ402" s="33"/>
      <c r="AK402" s="33"/>
      <c r="AL402" s="33"/>
      <c r="AM402" s="33"/>
      <c r="AN402" s="33"/>
      <c r="AO402" s="33"/>
      <c r="AP402" s="33"/>
      <c r="AQ402" s="33"/>
    </row>
    <row r="403" spans="35:43" ht="11.25">
      <c r="AI403" s="33"/>
      <c r="AJ403" s="33"/>
      <c r="AK403" s="33"/>
      <c r="AL403" s="33"/>
      <c r="AM403" s="33"/>
      <c r="AN403" s="33"/>
      <c r="AO403" s="33"/>
      <c r="AP403" s="33"/>
      <c r="AQ403" s="33"/>
    </row>
    <row r="404" spans="35:43" ht="11.25">
      <c r="AI404" s="33"/>
      <c r="AJ404" s="33"/>
      <c r="AK404" s="33"/>
      <c r="AL404" s="33"/>
      <c r="AM404" s="33"/>
      <c r="AN404" s="33"/>
      <c r="AO404" s="33"/>
      <c r="AP404" s="33"/>
      <c r="AQ404" s="33"/>
    </row>
    <row r="405" spans="35:43" ht="11.25">
      <c r="AI405" s="33"/>
      <c r="AJ405" s="33"/>
      <c r="AK405" s="33"/>
      <c r="AL405" s="33"/>
      <c r="AM405" s="33"/>
      <c r="AN405" s="33"/>
      <c r="AO405" s="33"/>
      <c r="AP405" s="33"/>
      <c r="AQ405" s="33"/>
    </row>
    <row r="406" spans="35:43" ht="11.25">
      <c r="AI406" s="33"/>
      <c r="AJ406" s="33"/>
      <c r="AK406" s="33"/>
      <c r="AL406" s="33"/>
      <c r="AM406" s="33"/>
      <c r="AN406" s="33"/>
      <c r="AO406" s="33"/>
      <c r="AP406" s="33"/>
      <c r="AQ406" s="33"/>
    </row>
    <row r="407" spans="35:43" ht="11.25">
      <c r="AI407" s="33"/>
      <c r="AJ407" s="33"/>
      <c r="AK407" s="33"/>
      <c r="AL407" s="33"/>
      <c r="AM407" s="33"/>
      <c r="AN407" s="33"/>
      <c r="AO407" s="33"/>
      <c r="AP407" s="33"/>
      <c r="AQ407" s="33"/>
    </row>
    <row r="408" spans="35:43" ht="11.25">
      <c r="AI408" s="33"/>
      <c r="AJ408" s="33"/>
      <c r="AK408" s="33"/>
      <c r="AL408" s="33"/>
      <c r="AM408" s="33"/>
      <c r="AN408" s="33"/>
      <c r="AO408" s="33"/>
      <c r="AP408" s="33"/>
      <c r="AQ408" s="33"/>
    </row>
    <row r="409" spans="35:43" ht="11.25">
      <c r="AI409" s="33"/>
      <c r="AJ409" s="33"/>
      <c r="AK409" s="33"/>
      <c r="AL409" s="33"/>
      <c r="AM409" s="33"/>
      <c r="AN409" s="33"/>
      <c r="AO409" s="33"/>
      <c r="AP409" s="33"/>
      <c r="AQ409" s="33"/>
    </row>
    <row r="410" spans="35:43" ht="11.25">
      <c r="AI410" s="33"/>
      <c r="AJ410" s="33"/>
      <c r="AK410" s="33"/>
      <c r="AL410" s="33"/>
      <c r="AM410" s="33"/>
      <c r="AN410" s="33"/>
      <c r="AO410" s="33"/>
      <c r="AP410" s="33"/>
      <c r="AQ410" s="33"/>
    </row>
    <row r="411" spans="35:43" ht="11.25">
      <c r="AI411" s="33"/>
      <c r="AJ411" s="33"/>
      <c r="AK411" s="33"/>
      <c r="AL411" s="33"/>
      <c r="AM411" s="33"/>
      <c r="AN411" s="33"/>
      <c r="AO411" s="33"/>
      <c r="AP411" s="33"/>
      <c r="AQ411" s="33"/>
    </row>
    <row r="412" spans="35:43" ht="11.25">
      <c r="AI412" s="33"/>
      <c r="AJ412" s="33"/>
      <c r="AK412" s="33"/>
      <c r="AL412" s="33"/>
      <c r="AM412" s="33"/>
      <c r="AN412" s="33"/>
      <c r="AO412" s="33"/>
      <c r="AP412" s="33"/>
      <c r="AQ412" s="33"/>
    </row>
    <row r="413" spans="35:43" ht="11.25">
      <c r="AI413" s="33"/>
      <c r="AJ413" s="33"/>
      <c r="AK413" s="33"/>
      <c r="AL413" s="33"/>
      <c r="AM413" s="33"/>
      <c r="AN413" s="33"/>
      <c r="AO413" s="33"/>
      <c r="AP413" s="33"/>
      <c r="AQ413" s="33"/>
    </row>
    <row r="414" spans="35:43" ht="11.25">
      <c r="AI414" s="33"/>
      <c r="AJ414" s="33"/>
      <c r="AK414" s="33"/>
      <c r="AL414" s="33"/>
      <c r="AM414" s="33"/>
      <c r="AN414" s="33"/>
      <c r="AO414" s="33"/>
      <c r="AP414" s="33"/>
      <c r="AQ414" s="33"/>
    </row>
    <row r="415" spans="35:43" ht="11.25">
      <c r="AI415" s="33"/>
      <c r="AJ415" s="33"/>
      <c r="AK415" s="33"/>
      <c r="AL415" s="33"/>
      <c r="AM415" s="33"/>
      <c r="AN415" s="33"/>
      <c r="AO415" s="33"/>
      <c r="AP415" s="33"/>
      <c r="AQ415" s="33"/>
    </row>
    <row r="416" spans="35:43" ht="11.25">
      <c r="AI416" s="33"/>
      <c r="AJ416" s="33"/>
      <c r="AK416" s="33"/>
      <c r="AL416" s="33"/>
      <c r="AM416" s="33"/>
      <c r="AN416" s="33"/>
      <c r="AO416" s="33"/>
      <c r="AP416" s="33"/>
      <c r="AQ416" s="33"/>
    </row>
    <row r="417" spans="35:43" ht="11.25">
      <c r="AI417" s="33"/>
      <c r="AJ417" s="33"/>
      <c r="AK417" s="33"/>
      <c r="AL417" s="33"/>
      <c r="AM417" s="33"/>
      <c r="AN417" s="33"/>
      <c r="AO417" s="33"/>
      <c r="AP417" s="33"/>
      <c r="AQ417" s="33"/>
    </row>
    <row r="418" spans="35:43" ht="11.25">
      <c r="AI418" s="33"/>
      <c r="AJ418" s="33"/>
      <c r="AK418" s="33"/>
      <c r="AL418" s="33"/>
      <c r="AM418" s="33"/>
      <c r="AN418" s="33"/>
      <c r="AO418" s="33"/>
      <c r="AP418" s="33"/>
      <c r="AQ418" s="33"/>
    </row>
    <row r="419" spans="35:43" ht="11.25">
      <c r="AI419" s="33"/>
      <c r="AJ419" s="33"/>
      <c r="AK419" s="33"/>
      <c r="AL419" s="33"/>
      <c r="AM419" s="33"/>
      <c r="AN419" s="33"/>
      <c r="AO419" s="33"/>
      <c r="AP419" s="33"/>
      <c r="AQ419" s="33"/>
    </row>
    <row r="420" spans="35:43" ht="11.25">
      <c r="AI420" s="33"/>
      <c r="AJ420" s="33"/>
      <c r="AK420" s="33"/>
      <c r="AL420" s="33"/>
      <c r="AM420" s="33"/>
      <c r="AN420" s="33"/>
      <c r="AO420" s="33"/>
      <c r="AP420" s="33"/>
      <c r="AQ420" s="33"/>
    </row>
    <row r="421" spans="35:43" ht="11.25">
      <c r="AI421" s="33"/>
      <c r="AJ421" s="33"/>
      <c r="AK421" s="33"/>
      <c r="AL421" s="33"/>
      <c r="AM421" s="33"/>
      <c r="AN421" s="33"/>
      <c r="AO421" s="33"/>
      <c r="AP421" s="33"/>
      <c r="AQ421" s="33"/>
    </row>
    <row r="422" spans="35:43" ht="11.25">
      <c r="AI422" s="33"/>
      <c r="AJ422" s="33"/>
      <c r="AK422" s="33"/>
      <c r="AL422" s="33"/>
      <c r="AM422" s="33"/>
      <c r="AN422" s="33"/>
      <c r="AO422" s="33"/>
      <c r="AP422" s="33"/>
      <c r="AQ422" s="33"/>
    </row>
    <row r="423" spans="35:43" ht="11.25">
      <c r="AI423" s="33"/>
      <c r="AJ423" s="33"/>
      <c r="AK423" s="33"/>
      <c r="AL423" s="33"/>
      <c r="AM423" s="33"/>
      <c r="AN423" s="33"/>
      <c r="AO423" s="33"/>
      <c r="AP423" s="33"/>
      <c r="AQ423" s="33"/>
    </row>
    <row r="424" spans="35:43" ht="11.25">
      <c r="AI424" s="33"/>
      <c r="AJ424" s="33"/>
      <c r="AK424" s="33"/>
      <c r="AL424" s="33"/>
      <c r="AM424" s="33"/>
      <c r="AN424" s="33"/>
      <c r="AO424" s="33"/>
      <c r="AP424" s="33"/>
      <c r="AQ424" s="33"/>
    </row>
    <row r="425" spans="35:43" ht="11.25">
      <c r="AI425" s="33"/>
      <c r="AJ425" s="33"/>
      <c r="AK425" s="33"/>
      <c r="AL425" s="33"/>
      <c r="AM425" s="33"/>
      <c r="AN425" s="33"/>
      <c r="AO425" s="33"/>
      <c r="AP425" s="33"/>
      <c r="AQ425" s="33"/>
    </row>
    <row r="426" spans="35:43" ht="11.25">
      <c r="AI426" s="33"/>
      <c r="AJ426" s="33"/>
      <c r="AK426" s="33"/>
      <c r="AL426" s="33"/>
      <c r="AM426" s="33"/>
      <c r="AN426" s="33"/>
      <c r="AO426" s="33"/>
      <c r="AP426" s="33"/>
      <c r="AQ426" s="33"/>
    </row>
    <row r="427" spans="35:43" ht="11.25">
      <c r="AI427" s="33"/>
      <c r="AJ427" s="33"/>
      <c r="AK427" s="33"/>
      <c r="AL427" s="33"/>
      <c r="AM427" s="33"/>
      <c r="AN427" s="33"/>
      <c r="AO427" s="33"/>
      <c r="AP427" s="33"/>
      <c r="AQ427" s="33"/>
    </row>
    <row r="428" spans="35:43" ht="11.25">
      <c r="AI428" s="33"/>
      <c r="AJ428" s="33"/>
      <c r="AK428" s="33"/>
      <c r="AL428" s="33"/>
      <c r="AM428" s="33"/>
      <c r="AN428" s="33"/>
      <c r="AO428" s="33"/>
      <c r="AP428" s="33"/>
      <c r="AQ428" s="33"/>
    </row>
    <row r="429" spans="35:43" ht="11.25">
      <c r="AI429" s="33"/>
      <c r="AJ429" s="33"/>
      <c r="AK429" s="33"/>
      <c r="AL429" s="33"/>
      <c r="AM429" s="33"/>
      <c r="AN429" s="33"/>
      <c r="AO429" s="33"/>
      <c r="AP429" s="33"/>
      <c r="AQ429" s="33"/>
    </row>
    <row r="430" spans="35:43" ht="11.25">
      <c r="AI430" s="33"/>
      <c r="AJ430" s="33"/>
      <c r="AK430" s="33"/>
      <c r="AL430" s="33"/>
      <c r="AM430" s="33"/>
      <c r="AN430" s="33"/>
      <c r="AO430" s="33"/>
      <c r="AP430" s="33"/>
      <c r="AQ430" s="33"/>
    </row>
    <row r="431" spans="35:43" ht="11.25">
      <c r="AI431" s="33"/>
      <c r="AJ431" s="33"/>
      <c r="AK431" s="33"/>
      <c r="AL431" s="33"/>
      <c r="AM431" s="33"/>
      <c r="AN431" s="33"/>
      <c r="AO431" s="33"/>
      <c r="AP431" s="33"/>
      <c r="AQ431" s="33"/>
    </row>
    <row r="432" spans="35:43" ht="11.25">
      <c r="AI432" s="33"/>
      <c r="AJ432" s="33"/>
      <c r="AK432" s="33"/>
      <c r="AL432" s="33"/>
      <c r="AM432" s="33"/>
      <c r="AN432" s="33"/>
      <c r="AO432" s="33"/>
      <c r="AP432" s="33"/>
      <c r="AQ432" s="33"/>
    </row>
    <row r="433" spans="35:43" ht="11.25">
      <c r="AI433" s="33"/>
      <c r="AJ433" s="33"/>
      <c r="AK433" s="33"/>
      <c r="AL433" s="33"/>
      <c r="AM433" s="33"/>
      <c r="AN433" s="33"/>
      <c r="AO433" s="33"/>
      <c r="AP433" s="33"/>
      <c r="AQ433" s="33"/>
    </row>
    <row r="434" spans="35:43" ht="11.25">
      <c r="AI434" s="33"/>
      <c r="AJ434" s="33"/>
      <c r="AK434" s="33"/>
      <c r="AL434" s="33"/>
      <c r="AM434" s="33"/>
      <c r="AN434" s="33"/>
      <c r="AO434" s="33"/>
      <c r="AP434" s="33"/>
      <c r="AQ434" s="33"/>
    </row>
    <row r="435" spans="35:43" ht="11.25">
      <c r="AI435" s="33"/>
      <c r="AJ435" s="33"/>
      <c r="AK435" s="33"/>
      <c r="AL435" s="33"/>
      <c r="AM435" s="33"/>
      <c r="AN435" s="33"/>
      <c r="AO435" s="33"/>
      <c r="AP435" s="33"/>
      <c r="AQ435" s="33"/>
    </row>
    <row r="436" spans="35:43" ht="11.25">
      <c r="AI436" s="33"/>
      <c r="AJ436" s="33"/>
      <c r="AK436" s="33"/>
      <c r="AL436" s="33"/>
      <c r="AM436" s="33"/>
      <c r="AN436" s="33"/>
      <c r="AO436" s="33"/>
      <c r="AP436" s="33"/>
      <c r="AQ436" s="33"/>
    </row>
    <row r="437" spans="35:43" ht="11.25">
      <c r="AI437" s="33"/>
      <c r="AJ437" s="33"/>
      <c r="AK437" s="33"/>
      <c r="AL437" s="33"/>
      <c r="AM437" s="33"/>
      <c r="AN437" s="33"/>
      <c r="AO437" s="33"/>
      <c r="AP437" s="33"/>
      <c r="AQ437" s="33"/>
    </row>
    <row r="438" spans="35:43" ht="11.25">
      <c r="AI438" s="33"/>
      <c r="AJ438" s="33"/>
      <c r="AK438" s="33"/>
      <c r="AL438" s="33"/>
      <c r="AM438" s="33"/>
      <c r="AN438" s="33"/>
      <c r="AO438" s="33"/>
      <c r="AP438" s="33"/>
      <c r="AQ438" s="33"/>
    </row>
    <row r="439" spans="35:43" ht="11.25">
      <c r="AI439" s="33"/>
      <c r="AJ439" s="33"/>
      <c r="AK439" s="33"/>
      <c r="AL439" s="33"/>
      <c r="AM439" s="33"/>
      <c r="AN439" s="33"/>
      <c r="AO439" s="33"/>
      <c r="AP439" s="33"/>
      <c r="AQ439" s="33"/>
    </row>
    <row r="440" spans="35:43" ht="11.25">
      <c r="AI440" s="33"/>
      <c r="AJ440" s="33"/>
      <c r="AK440" s="33"/>
      <c r="AL440" s="33"/>
      <c r="AM440" s="33"/>
      <c r="AN440" s="33"/>
      <c r="AO440" s="33"/>
      <c r="AP440" s="33"/>
      <c r="AQ440" s="33"/>
    </row>
    <row r="441" spans="35:43" ht="11.25">
      <c r="AI441" s="33"/>
      <c r="AJ441" s="33"/>
      <c r="AK441" s="33"/>
      <c r="AL441" s="33"/>
      <c r="AM441" s="33"/>
      <c r="AN441" s="33"/>
      <c r="AO441" s="33"/>
      <c r="AP441" s="33"/>
      <c r="AQ441" s="33"/>
    </row>
    <row r="442" spans="35:43" ht="11.25">
      <c r="AI442" s="33"/>
      <c r="AJ442" s="33"/>
      <c r="AK442" s="33"/>
      <c r="AL442" s="33"/>
      <c r="AM442" s="33"/>
      <c r="AN442" s="33"/>
      <c r="AO442" s="33"/>
      <c r="AP442" s="33"/>
      <c r="AQ442" s="33"/>
    </row>
    <row r="443" spans="35:43" ht="11.25">
      <c r="AI443" s="33"/>
      <c r="AJ443" s="33"/>
      <c r="AK443" s="33"/>
      <c r="AL443" s="33"/>
      <c r="AM443" s="33"/>
      <c r="AN443" s="33"/>
      <c r="AO443" s="33"/>
      <c r="AP443" s="33"/>
      <c r="AQ443" s="33"/>
    </row>
    <row r="444" spans="35:43" ht="11.25">
      <c r="AI444" s="33"/>
      <c r="AJ444" s="33"/>
      <c r="AK444" s="33"/>
      <c r="AL444" s="33"/>
      <c r="AM444" s="33"/>
      <c r="AN444" s="33"/>
      <c r="AO444" s="33"/>
      <c r="AP444" s="33"/>
      <c r="AQ444" s="33"/>
    </row>
    <row r="445" spans="35:43" ht="11.25">
      <c r="AI445" s="33"/>
      <c r="AJ445" s="33"/>
      <c r="AK445" s="33"/>
      <c r="AL445" s="33"/>
      <c r="AM445" s="33"/>
      <c r="AN445" s="33"/>
      <c r="AO445" s="33"/>
      <c r="AP445" s="33"/>
      <c r="AQ445" s="33"/>
    </row>
    <row r="446" spans="35:43" ht="11.25">
      <c r="AI446" s="33"/>
      <c r="AJ446" s="33"/>
      <c r="AK446" s="33"/>
      <c r="AL446" s="33"/>
      <c r="AM446" s="33"/>
      <c r="AN446" s="33"/>
      <c r="AO446" s="33"/>
      <c r="AP446" s="33"/>
      <c r="AQ446" s="33"/>
    </row>
    <row r="447" spans="35:43" ht="11.25">
      <c r="AI447" s="33"/>
      <c r="AJ447" s="33"/>
      <c r="AK447" s="33"/>
      <c r="AL447" s="33"/>
      <c r="AM447" s="33"/>
      <c r="AN447" s="33"/>
      <c r="AO447" s="33"/>
      <c r="AP447" s="33"/>
      <c r="AQ447" s="33"/>
    </row>
    <row r="448" spans="35:43" ht="11.25">
      <c r="AI448" s="33"/>
      <c r="AJ448" s="33"/>
      <c r="AK448" s="33"/>
      <c r="AL448" s="33"/>
      <c r="AM448" s="33"/>
      <c r="AN448" s="33"/>
      <c r="AO448" s="33"/>
      <c r="AP448" s="33"/>
      <c r="AQ448" s="33"/>
    </row>
    <row r="449" spans="35:43" ht="11.25">
      <c r="AI449" s="33"/>
      <c r="AJ449" s="33"/>
      <c r="AK449" s="33"/>
      <c r="AL449" s="33"/>
      <c r="AM449" s="33"/>
      <c r="AN449" s="33"/>
      <c r="AO449" s="33"/>
      <c r="AP449" s="33"/>
      <c r="AQ449" s="33"/>
    </row>
    <row r="450" spans="35:43" ht="11.25">
      <c r="AI450" s="33"/>
      <c r="AJ450" s="33"/>
      <c r="AK450" s="33"/>
      <c r="AL450" s="33"/>
      <c r="AM450" s="33"/>
      <c r="AN450" s="33"/>
      <c r="AO450" s="33"/>
      <c r="AP450" s="33"/>
      <c r="AQ450" s="33"/>
    </row>
    <row r="451" spans="35:43" ht="11.25">
      <c r="AI451" s="33"/>
      <c r="AJ451" s="33"/>
      <c r="AK451" s="33"/>
      <c r="AL451" s="33"/>
      <c r="AM451" s="33"/>
      <c r="AN451" s="33"/>
      <c r="AO451" s="33"/>
      <c r="AP451" s="33"/>
      <c r="AQ451" s="33"/>
    </row>
    <row r="452" spans="35:43" ht="11.25">
      <c r="AI452" s="33"/>
      <c r="AJ452" s="33"/>
      <c r="AK452" s="33"/>
      <c r="AL452" s="33"/>
      <c r="AM452" s="33"/>
      <c r="AN452" s="33"/>
      <c r="AO452" s="33"/>
      <c r="AP452" s="33"/>
      <c r="AQ452" s="33"/>
    </row>
    <row r="453" spans="35:43" ht="11.25">
      <c r="AI453" s="33"/>
      <c r="AJ453" s="33"/>
      <c r="AK453" s="33"/>
      <c r="AL453" s="33"/>
      <c r="AM453" s="33"/>
      <c r="AN453" s="33"/>
      <c r="AO453" s="33"/>
      <c r="AP453" s="33"/>
      <c r="AQ453" s="33"/>
    </row>
    <row r="454" spans="35:43" ht="11.25">
      <c r="AI454" s="33"/>
      <c r="AJ454" s="33"/>
      <c r="AK454" s="33"/>
      <c r="AL454" s="33"/>
      <c r="AM454" s="33"/>
      <c r="AN454" s="33"/>
      <c r="AO454" s="33"/>
      <c r="AP454" s="33"/>
      <c r="AQ454" s="33"/>
    </row>
    <row r="455" spans="35:43" ht="11.25">
      <c r="AI455" s="33"/>
      <c r="AJ455" s="33"/>
      <c r="AK455" s="33"/>
      <c r="AL455" s="33"/>
      <c r="AM455" s="33"/>
      <c r="AN455" s="33"/>
      <c r="AO455" s="33"/>
      <c r="AP455" s="33"/>
      <c r="AQ455" s="33"/>
    </row>
    <row r="456" spans="35:43" ht="11.25">
      <c r="AI456" s="33"/>
      <c r="AJ456" s="33"/>
      <c r="AK456" s="33"/>
      <c r="AL456" s="33"/>
      <c r="AM456" s="33"/>
      <c r="AN456" s="33"/>
      <c r="AO456" s="33"/>
      <c r="AP456" s="33"/>
      <c r="AQ456" s="33"/>
    </row>
    <row r="457" spans="35:43" ht="11.25">
      <c r="AI457" s="33"/>
      <c r="AJ457" s="33"/>
      <c r="AK457" s="33"/>
      <c r="AL457" s="33"/>
      <c r="AM457" s="33"/>
      <c r="AN457" s="33"/>
      <c r="AO457" s="33"/>
      <c r="AP457" s="33"/>
      <c r="AQ457" s="33"/>
    </row>
    <row r="458" spans="35:43" ht="11.25">
      <c r="AI458" s="33"/>
      <c r="AJ458" s="33"/>
      <c r="AK458" s="33"/>
      <c r="AL458" s="33"/>
      <c r="AM458" s="33"/>
      <c r="AN458" s="33"/>
      <c r="AO458" s="33"/>
      <c r="AP458" s="33"/>
      <c r="AQ458" s="33"/>
    </row>
    <row r="459" spans="35:43" ht="11.25">
      <c r="AI459" s="33"/>
      <c r="AJ459" s="33"/>
      <c r="AK459" s="33"/>
      <c r="AL459" s="33"/>
      <c r="AM459" s="33"/>
      <c r="AN459" s="33"/>
      <c r="AO459" s="33"/>
      <c r="AP459" s="33"/>
      <c r="AQ459" s="33"/>
    </row>
    <row r="460" spans="35:43" ht="11.25">
      <c r="AI460" s="33"/>
      <c r="AJ460" s="33"/>
      <c r="AK460" s="33"/>
      <c r="AL460" s="33"/>
      <c r="AM460" s="33"/>
      <c r="AN460" s="33"/>
      <c r="AO460" s="33"/>
      <c r="AP460" s="33"/>
      <c r="AQ460" s="33"/>
    </row>
    <row r="461" spans="35:43" ht="11.25">
      <c r="AI461" s="33"/>
      <c r="AJ461" s="33"/>
      <c r="AK461" s="33"/>
      <c r="AL461" s="33"/>
      <c r="AM461" s="33"/>
      <c r="AN461" s="33"/>
      <c r="AO461" s="33"/>
      <c r="AP461" s="33"/>
      <c r="AQ461" s="33"/>
    </row>
    <row r="462" spans="35:43" ht="11.25">
      <c r="AI462" s="33"/>
      <c r="AJ462" s="33"/>
      <c r="AK462" s="33"/>
      <c r="AL462" s="33"/>
      <c r="AM462" s="33"/>
      <c r="AN462" s="33"/>
      <c r="AO462" s="33"/>
      <c r="AP462" s="33"/>
      <c r="AQ462" s="33"/>
    </row>
    <row r="463" spans="35:43" ht="11.25">
      <c r="AI463" s="33"/>
      <c r="AJ463" s="33"/>
      <c r="AK463" s="33"/>
      <c r="AL463" s="33"/>
      <c r="AM463" s="33"/>
      <c r="AN463" s="33"/>
      <c r="AO463" s="33"/>
      <c r="AP463" s="33"/>
      <c r="AQ463" s="33"/>
    </row>
    <row r="464" spans="35:43" ht="11.25">
      <c r="AI464" s="33"/>
      <c r="AJ464" s="33"/>
      <c r="AK464" s="33"/>
      <c r="AL464" s="33"/>
      <c r="AM464" s="33"/>
      <c r="AN464" s="33"/>
      <c r="AO464" s="33"/>
      <c r="AP464" s="33"/>
      <c r="AQ464" s="33"/>
    </row>
    <row r="465" spans="35:43" ht="11.25">
      <c r="AI465" s="33"/>
      <c r="AJ465" s="33"/>
      <c r="AK465" s="33"/>
      <c r="AL465" s="33"/>
      <c r="AM465" s="33"/>
      <c r="AN465" s="33"/>
      <c r="AO465" s="33"/>
      <c r="AP465" s="33"/>
      <c r="AQ465" s="33"/>
    </row>
    <row r="466" spans="35:43" ht="11.25">
      <c r="AI466" s="33"/>
      <c r="AJ466" s="33"/>
      <c r="AK466" s="33"/>
      <c r="AL466" s="33"/>
      <c r="AM466" s="33"/>
      <c r="AN466" s="33"/>
      <c r="AO466" s="33"/>
      <c r="AP466" s="33"/>
      <c r="AQ466" s="33"/>
    </row>
    <row r="467" spans="35:43" ht="11.25">
      <c r="AI467" s="33"/>
      <c r="AJ467" s="33"/>
      <c r="AK467" s="33"/>
      <c r="AL467" s="33"/>
      <c r="AM467" s="33"/>
      <c r="AN467" s="33"/>
      <c r="AO467" s="33"/>
      <c r="AP467" s="33"/>
      <c r="AQ467" s="33"/>
    </row>
    <row r="468" spans="35:43" ht="11.25">
      <c r="AI468" s="33"/>
      <c r="AJ468" s="33"/>
      <c r="AK468" s="33"/>
      <c r="AL468" s="33"/>
      <c r="AM468" s="33"/>
      <c r="AN468" s="33"/>
      <c r="AO468" s="33"/>
      <c r="AP468" s="33"/>
      <c r="AQ468" s="33"/>
    </row>
    <row r="469" spans="35:43" ht="11.25">
      <c r="AI469" s="33"/>
      <c r="AJ469" s="33"/>
      <c r="AK469" s="33"/>
      <c r="AL469" s="33"/>
      <c r="AM469" s="33"/>
      <c r="AN469" s="33"/>
      <c r="AO469" s="33"/>
      <c r="AP469" s="33"/>
      <c r="AQ469" s="33"/>
    </row>
    <row r="470" spans="35:43" ht="11.25">
      <c r="AI470" s="33"/>
      <c r="AJ470" s="33"/>
      <c r="AK470" s="33"/>
      <c r="AL470" s="33"/>
      <c r="AM470" s="33"/>
      <c r="AN470" s="33"/>
      <c r="AO470" s="33"/>
      <c r="AP470" s="33"/>
      <c r="AQ470" s="33"/>
    </row>
    <row r="471" spans="35:43" ht="11.25">
      <c r="AI471" s="33"/>
      <c r="AJ471" s="33"/>
      <c r="AK471" s="33"/>
      <c r="AL471" s="33"/>
      <c r="AM471" s="33"/>
      <c r="AN471" s="33"/>
      <c r="AO471" s="33"/>
      <c r="AP471" s="33"/>
      <c r="AQ471" s="33"/>
    </row>
    <row r="472" spans="35:43" ht="11.25">
      <c r="AI472" s="33"/>
      <c r="AJ472" s="33"/>
      <c r="AK472" s="33"/>
      <c r="AL472" s="33"/>
      <c r="AM472" s="33"/>
      <c r="AN472" s="33"/>
      <c r="AO472" s="33"/>
      <c r="AP472" s="33"/>
      <c r="AQ472" s="33"/>
    </row>
    <row r="473" spans="35:43" ht="11.25">
      <c r="AI473" s="33"/>
      <c r="AJ473" s="33"/>
      <c r="AK473" s="33"/>
      <c r="AL473" s="33"/>
      <c r="AM473" s="33"/>
      <c r="AN473" s="33"/>
      <c r="AO473" s="33"/>
      <c r="AP473" s="33"/>
      <c r="AQ473" s="33"/>
    </row>
    <row r="474" spans="35:43" ht="11.25">
      <c r="AI474" s="33"/>
      <c r="AJ474" s="33"/>
      <c r="AK474" s="33"/>
      <c r="AL474" s="33"/>
      <c r="AM474" s="33"/>
      <c r="AN474" s="33"/>
      <c r="AO474" s="33"/>
      <c r="AP474" s="33"/>
      <c r="AQ474" s="33"/>
    </row>
    <row r="475" spans="35:43" ht="11.25">
      <c r="AI475" s="33"/>
      <c r="AJ475" s="33"/>
      <c r="AK475" s="33"/>
      <c r="AL475" s="33"/>
      <c r="AM475" s="33"/>
      <c r="AN475" s="33"/>
      <c r="AO475" s="33"/>
      <c r="AP475" s="33"/>
      <c r="AQ475" s="33"/>
    </row>
    <row r="476" spans="35:43" ht="11.25">
      <c r="AI476" s="33"/>
      <c r="AJ476" s="33"/>
      <c r="AK476" s="33"/>
      <c r="AL476" s="33"/>
      <c r="AM476" s="33"/>
      <c r="AN476" s="33"/>
      <c r="AO476" s="33"/>
      <c r="AP476" s="33"/>
      <c r="AQ476" s="33"/>
    </row>
    <row r="477" spans="35:43" ht="11.25">
      <c r="AI477" s="33"/>
      <c r="AJ477" s="33"/>
      <c r="AK477" s="33"/>
      <c r="AL477" s="33"/>
      <c r="AM477" s="33"/>
      <c r="AN477" s="33"/>
      <c r="AO477" s="33"/>
      <c r="AP477" s="33"/>
      <c r="AQ477" s="33"/>
    </row>
    <row r="478" spans="35:43" ht="11.25">
      <c r="AI478" s="33"/>
      <c r="AJ478" s="33"/>
      <c r="AK478" s="33"/>
      <c r="AL478" s="33"/>
      <c r="AM478" s="33"/>
      <c r="AN478" s="33"/>
      <c r="AO478" s="33"/>
      <c r="AP478" s="33"/>
      <c r="AQ478" s="33"/>
    </row>
    <row r="479" spans="35:43" ht="11.25">
      <c r="AI479" s="33"/>
      <c r="AJ479" s="33"/>
      <c r="AK479" s="33"/>
      <c r="AL479" s="33"/>
      <c r="AM479" s="33"/>
      <c r="AN479" s="33"/>
      <c r="AO479" s="33"/>
      <c r="AP479" s="33"/>
      <c r="AQ479" s="33"/>
    </row>
    <row r="480" spans="35:43" ht="11.25">
      <c r="AI480" s="33"/>
      <c r="AJ480" s="33"/>
      <c r="AK480" s="33"/>
      <c r="AL480" s="33"/>
      <c r="AM480" s="33"/>
      <c r="AN480" s="33"/>
      <c r="AO480" s="33"/>
      <c r="AP480" s="33"/>
      <c r="AQ480" s="33"/>
    </row>
    <row r="481" spans="35:43" ht="11.25">
      <c r="AI481" s="33"/>
      <c r="AJ481" s="33"/>
      <c r="AK481" s="33"/>
      <c r="AL481" s="33"/>
      <c r="AM481" s="33"/>
      <c r="AN481" s="33"/>
      <c r="AO481" s="33"/>
      <c r="AP481" s="33"/>
      <c r="AQ481" s="33"/>
    </row>
    <row r="482" spans="35:43" ht="11.25">
      <c r="AI482" s="33"/>
      <c r="AJ482" s="33"/>
      <c r="AK482" s="33"/>
      <c r="AL482" s="33"/>
      <c r="AM482" s="33"/>
      <c r="AN482" s="33"/>
      <c r="AO482" s="33"/>
      <c r="AP482" s="33"/>
      <c r="AQ482" s="33"/>
    </row>
    <row r="483" spans="35:43" ht="11.25">
      <c r="AI483" s="33"/>
      <c r="AJ483" s="33"/>
      <c r="AK483" s="33"/>
      <c r="AL483" s="33"/>
      <c r="AM483" s="33"/>
      <c r="AN483" s="33"/>
      <c r="AO483" s="33"/>
      <c r="AP483" s="33"/>
      <c r="AQ483" s="33"/>
    </row>
    <row r="484" spans="35:43" ht="11.25">
      <c r="AI484" s="33"/>
      <c r="AJ484" s="33"/>
      <c r="AK484" s="33"/>
      <c r="AL484" s="33"/>
      <c r="AM484" s="33"/>
      <c r="AN484" s="33"/>
      <c r="AO484" s="33"/>
      <c r="AP484" s="33"/>
      <c r="AQ484" s="33"/>
    </row>
    <row r="485" spans="35:43" ht="11.25">
      <c r="AI485" s="33"/>
      <c r="AJ485" s="33"/>
      <c r="AK485" s="33"/>
      <c r="AL485" s="33"/>
      <c r="AM485" s="33"/>
      <c r="AN485" s="33"/>
      <c r="AO485" s="33"/>
      <c r="AP485" s="33"/>
      <c r="AQ485" s="33"/>
    </row>
    <row r="486" spans="35:43" ht="11.25">
      <c r="AI486" s="33"/>
      <c r="AJ486" s="33"/>
      <c r="AK486" s="33"/>
      <c r="AL486" s="33"/>
      <c r="AM486" s="33"/>
      <c r="AN486" s="33"/>
      <c r="AO486" s="33"/>
      <c r="AP486" s="33"/>
      <c r="AQ486" s="33"/>
    </row>
    <row r="487" spans="35:43" ht="11.25">
      <c r="AI487" s="33"/>
      <c r="AJ487" s="33"/>
      <c r="AK487" s="33"/>
      <c r="AL487" s="33"/>
      <c r="AM487" s="33"/>
      <c r="AN487" s="33"/>
      <c r="AO487" s="33"/>
      <c r="AP487" s="33"/>
      <c r="AQ487" s="33"/>
    </row>
    <row r="488" spans="35:43" ht="11.25">
      <c r="AI488" s="33"/>
      <c r="AJ488" s="33"/>
      <c r="AK488" s="33"/>
      <c r="AL488" s="33"/>
      <c r="AM488" s="33"/>
      <c r="AN488" s="33"/>
      <c r="AO488" s="33"/>
      <c r="AP488" s="33"/>
      <c r="AQ488" s="33"/>
    </row>
    <row r="489" spans="35:43" ht="11.25">
      <c r="AI489" s="33"/>
      <c r="AJ489" s="33"/>
      <c r="AK489" s="33"/>
      <c r="AL489" s="33"/>
      <c r="AM489" s="33"/>
      <c r="AN489" s="33"/>
      <c r="AO489" s="33"/>
      <c r="AP489" s="33"/>
      <c r="AQ489" s="33"/>
    </row>
    <row r="490" spans="35:43" ht="11.25">
      <c r="AI490" s="33"/>
      <c r="AJ490" s="33"/>
      <c r="AK490" s="33"/>
      <c r="AL490" s="33"/>
      <c r="AM490" s="33"/>
      <c r="AN490" s="33"/>
      <c r="AO490" s="33"/>
      <c r="AP490" s="33"/>
      <c r="AQ490" s="33"/>
    </row>
    <row r="491" spans="35:43" ht="11.25">
      <c r="AI491" s="33"/>
      <c r="AJ491" s="33"/>
      <c r="AK491" s="33"/>
      <c r="AL491" s="33"/>
      <c r="AM491" s="33"/>
      <c r="AN491" s="33"/>
      <c r="AO491" s="33"/>
      <c r="AP491" s="33"/>
      <c r="AQ491" s="33"/>
    </row>
    <row r="492" spans="35:43" ht="11.25">
      <c r="AI492" s="33"/>
      <c r="AJ492" s="33"/>
      <c r="AK492" s="33"/>
      <c r="AL492" s="33"/>
      <c r="AM492" s="33"/>
      <c r="AN492" s="33"/>
      <c r="AO492" s="33"/>
      <c r="AP492" s="33"/>
      <c r="AQ492" s="33"/>
    </row>
    <row r="493" spans="35:43" ht="11.25">
      <c r="AI493" s="33"/>
      <c r="AJ493" s="33"/>
      <c r="AK493" s="33"/>
      <c r="AL493" s="33"/>
      <c r="AM493" s="33"/>
      <c r="AN493" s="33"/>
      <c r="AO493" s="33"/>
      <c r="AP493" s="33"/>
      <c r="AQ493" s="33"/>
    </row>
    <row r="494" spans="35:43" ht="11.25">
      <c r="AI494" s="33"/>
      <c r="AJ494" s="33"/>
      <c r="AK494" s="33"/>
      <c r="AL494" s="33"/>
      <c r="AM494" s="33"/>
      <c r="AN494" s="33"/>
      <c r="AO494" s="33"/>
      <c r="AP494" s="33"/>
      <c r="AQ494" s="33"/>
    </row>
    <row r="495" spans="35:43" ht="11.25">
      <c r="AI495" s="33"/>
      <c r="AJ495" s="33"/>
      <c r="AK495" s="33"/>
      <c r="AL495" s="33"/>
      <c r="AM495" s="33"/>
      <c r="AN495" s="33"/>
      <c r="AO495" s="33"/>
      <c r="AP495" s="33"/>
      <c r="AQ495" s="33"/>
    </row>
    <row r="496" spans="35:43" ht="11.25">
      <c r="AI496" s="33"/>
      <c r="AJ496" s="33"/>
      <c r="AK496" s="33"/>
      <c r="AL496" s="33"/>
      <c r="AM496" s="33"/>
      <c r="AN496" s="33"/>
      <c r="AO496" s="33"/>
      <c r="AP496" s="33"/>
      <c r="AQ496" s="33"/>
    </row>
    <row r="497" spans="35:43" ht="11.25">
      <c r="AI497" s="33"/>
      <c r="AJ497" s="33"/>
      <c r="AK497" s="33"/>
      <c r="AL497" s="33"/>
      <c r="AM497" s="33"/>
      <c r="AN497" s="33"/>
      <c r="AO497" s="33"/>
      <c r="AP497" s="33"/>
      <c r="AQ497" s="33"/>
    </row>
    <row r="498" spans="35:43" ht="11.25">
      <c r="AI498" s="33"/>
      <c r="AJ498" s="33"/>
      <c r="AK498" s="33"/>
      <c r="AL498" s="33"/>
      <c r="AM498" s="33"/>
      <c r="AN498" s="33"/>
      <c r="AO498" s="33"/>
      <c r="AP498" s="33"/>
      <c r="AQ498" s="33"/>
    </row>
    <row r="499" spans="35:43" ht="11.25">
      <c r="AI499" s="33"/>
      <c r="AJ499" s="33"/>
      <c r="AK499" s="33"/>
      <c r="AL499" s="33"/>
      <c r="AM499" s="33"/>
      <c r="AN499" s="33"/>
      <c r="AO499" s="33"/>
      <c r="AP499" s="33"/>
      <c r="AQ499" s="33"/>
    </row>
    <row r="500" spans="35:43" ht="11.25">
      <c r="AI500" s="33"/>
      <c r="AJ500" s="33"/>
      <c r="AK500" s="33"/>
      <c r="AL500" s="33"/>
      <c r="AM500" s="33"/>
      <c r="AN500" s="33"/>
      <c r="AO500" s="33"/>
      <c r="AP500" s="33"/>
      <c r="AQ500" s="33"/>
    </row>
    <row r="501" spans="35:43" ht="11.25">
      <c r="AI501" s="33"/>
      <c r="AJ501" s="33"/>
      <c r="AK501" s="33"/>
      <c r="AL501" s="33"/>
      <c r="AM501" s="33"/>
      <c r="AN501" s="33"/>
      <c r="AO501" s="33"/>
      <c r="AP501" s="33"/>
      <c r="AQ501" s="33"/>
    </row>
    <row r="502" spans="35:43" ht="11.25">
      <c r="AI502" s="33"/>
      <c r="AJ502" s="33"/>
      <c r="AK502" s="33"/>
      <c r="AL502" s="33"/>
      <c r="AM502" s="33"/>
      <c r="AN502" s="33"/>
      <c r="AO502" s="33"/>
      <c r="AP502" s="33"/>
      <c r="AQ502" s="33"/>
    </row>
    <row r="503" spans="35:43" ht="11.25">
      <c r="AI503" s="33"/>
      <c r="AJ503" s="33"/>
      <c r="AK503" s="33"/>
      <c r="AL503" s="33"/>
      <c r="AM503" s="33"/>
      <c r="AN503" s="33"/>
      <c r="AO503" s="33"/>
      <c r="AP503" s="33"/>
      <c r="AQ503" s="33"/>
    </row>
    <row r="504" spans="35:43" ht="11.25">
      <c r="AI504" s="33"/>
      <c r="AJ504" s="33"/>
      <c r="AK504" s="33"/>
      <c r="AL504" s="33"/>
      <c r="AM504" s="33"/>
      <c r="AN504" s="33"/>
      <c r="AO504" s="33"/>
      <c r="AP504" s="33"/>
      <c r="AQ504" s="33"/>
    </row>
    <row r="505" spans="35:43" ht="11.25">
      <c r="AI505" s="33"/>
      <c r="AJ505" s="33"/>
      <c r="AK505" s="33"/>
      <c r="AL505" s="33"/>
      <c r="AM505" s="33"/>
      <c r="AN505" s="33"/>
      <c r="AO505" s="33"/>
      <c r="AP505" s="33"/>
      <c r="AQ505" s="33"/>
    </row>
    <row r="506" spans="35:43" ht="11.25">
      <c r="AI506" s="33"/>
      <c r="AJ506" s="33"/>
      <c r="AK506" s="33"/>
      <c r="AL506" s="33"/>
      <c r="AM506" s="33"/>
      <c r="AN506" s="33"/>
      <c r="AO506" s="33"/>
      <c r="AP506" s="33"/>
      <c r="AQ506" s="33"/>
    </row>
    <row r="507" spans="35:43" ht="11.25">
      <c r="AI507" s="33"/>
      <c r="AJ507" s="33"/>
      <c r="AK507" s="33"/>
      <c r="AL507" s="33"/>
      <c r="AM507" s="33"/>
      <c r="AN507" s="33"/>
      <c r="AO507" s="33"/>
      <c r="AP507" s="33"/>
      <c r="AQ507" s="33"/>
    </row>
    <row r="508" spans="35:43" ht="11.25">
      <c r="AI508" s="33"/>
      <c r="AJ508" s="33"/>
      <c r="AK508" s="33"/>
      <c r="AL508" s="33"/>
      <c r="AM508" s="33"/>
      <c r="AN508" s="33"/>
      <c r="AO508" s="33"/>
      <c r="AP508" s="33"/>
      <c r="AQ508" s="33"/>
    </row>
    <row r="509" spans="35:43" ht="11.25">
      <c r="AI509" s="33"/>
      <c r="AJ509" s="33"/>
      <c r="AK509" s="33"/>
      <c r="AL509" s="33"/>
      <c r="AM509" s="33"/>
      <c r="AN509" s="33"/>
      <c r="AO509" s="33"/>
      <c r="AP509" s="33"/>
      <c r="AQ509" s="33"/>
    </row>
    <row r="510" spans="35:43" ht="11.25">
      <c r="AI510" s="33"/>
      <c r="AJ510" s="33"/>
      <c r="AK510" s="33"/>
      <c r="AL510" s="33"/>
      <c r="AM510" s="33"/>
      <c r="AN510" s="33"/>
      <c r="AO510" s="33"/>
      <c r="AP510" s="33"/>
      <c r="AQ510" s="33"/>
    </row>
    <row r="511" spans="35:43" ht="11.25">
      <c r="AI511" s="33"/>
      <c r="AJ511" s="33"/>
      <c r="AK511" s="33"/>
      <c r="AL511" s="33"/>
      <c r="AM511" s="33"/>
      <c r="AN511" s="33"/>
      <c r="AO511" s="33"/>
      <c r="AP511" s="33"/>
      <c r="AQ511" s="33"/>
    </row>
    <row r="512" spans="35:43" ht="11.25">
      <c r="AI512" s="33"/>
      <c r="AJ512" s="33"/>
      <c r="AK512" s="33"/>
      <c r="AL512" s="33"/>
      <c r="AM512" s="33"/>
      <c r="AN512" s="33"/>
      <c r="AO512" s="33"/>
      <c r="AP512" s="33"/>
      <c r="AQ512" s="33"/>
    </row>
    <row r="513" spans="35:43" ht="11.25">
      <c r="AI513" s="33"/>
      <c r="AJ513" s="33"/>
      <c r="AK513" s="33"/>
      <c r="AL513" s="33"/>
      <c r="AM513" s="33"/>
      <c r="AN513" s="33"/>
      <c r="AO513" s="33"/>
      <c r="AP513" s="33"/>
      <c r="AQ513" s="33"/>
    </row>
    <row r="514" spans="35:43" ht="11.25">
      <c r="AI514" s="33"/>
      <c r="AJ514" s="33"/>
      <c r="AK514" s="33"/>
      <c r="AL514" s="33"/>
      <c r="AM514" s="33"/>
      <c r="AN514" s="33"/>
      <c r="AO514" s="33"/>
      <c r="AP514" s="33"/>
      <c r="AQ514" s="33"/>
    </row>
    <row r="515" spans="35:43" ht="11.25">
      <c r="AI515" s="33"/>
      <c r="AJ515" s="33"/>
      <c r="AK515" s="33"/>
      <c r="AL515" s="33"/>
      <c r="AM515" s="33"/>
      <c r="AN515" s="33"/>
      <c r="AO515" s="33"/>
      <c r="AP515" s="33"/>
      <c r="AQ515" s="33"/>
    </row>
    <row r="516" spans="35:43" ht="11.25">
      <c r="AI516" s="33"/>
      <c r="AJ516" s="33"/>
      <c r="AK516" s="33"/>
      <c r="AL516" s="33"/>
      <c r="AM516" s="33"/>
      <c r="AN516" s="33"/>
      <c r="AO516" s="33"/>
      <c r="AP516" s="33"/>
      <c r="AQ516" s="33"/>
    </row>
    <row r="517" spans="35:43" ht="11.25">
      <c r="AI517" s="33"/>
      <c r="AJ517" s="33"/>
      <c r="AK517" s="33"/>
      <c r="AL517" s="33"/>
      <c r="AM517" s="33"/>
      <c r="AN517" s="33"/>
      <c r="AO517" s="33"/>
      <c r="AP517" s="33"/>
      <c r="AQ517" s="33"/>
    </row>
    <row r="518" spans="35:43" ht="11.25">
      <c r="AI518" s="33"/>
      <c r="AJ518" s="33"/>
      <c r="AK518" s="33"/>
      <c r="AL518" s="33"/>
      <c r="AM518" s="33"/>
      <c r="AN518" s="33"/>
      <c r="AO518" s="33"/>
      <c r="AP518" s="33"/>
      <c r="AQ518" s="33"/>
    </row>
    <row r="519" spans="35:43" ht="11.25">
      <c r="AI519" s="33"/>
      <c r="AJ519" s="33"/>
      <c r="AK519" s="33"/>
      <c r="AL519" s="33"/>
      <c r="AM519" s="33"/>
      <c r="AN519" s="33"/>
      <c r="AO519" s="33"/>
      <c r="AP519" s="33"/>
      <c r="AQ519" s="33"/>
    </row>
    <row r="520" spans="35:43" ht="11.25">
      <c r="AI520" s="33"/>
      <c r="AJ520" s="33"/>
      <c r="AK520" s="33"/>
      <c r="AL520" s="33"/>
      <c r="AM520" s="33"/>
      <c r="AN520" s="33"/>
      <c r="AO520" s="33"/>
      <c r="AP520" s="33"/>
      <c r="AQ520" s="33"/>
    </row>
    <row r="521" spans="35:43" ht="11.25">
      <c r="AI521" s="33"/>
      <c r="AJ521" s="33"/>
      <c r="AK521" s="33"/>
      <c r="AL521" s="33"/>
      <c r="AM521" s="33"/>
      <c r="AN521" s="33"/>
      <c r="AO521" s="33"/>
      <c r="AP521" s="33"/>
      <c r="AQ521" s="33"/>
    </row>
    <row r="522" spans="35:43" ht="11.25">
      <c r="AI522" s="33"/>
      <c r="AJ522" s="33"/>
      <c r="AK522" s="33"/>
      <c r="AL522" s="33"/>
      <c r="AM522" s="33"/>
      <c r="AN522" s="33"/>
      <c r="AO522" s="33"/>
      <c r="AP522" s="33"/>
      <c r="AQ522" s="33"/>
    </row>
    <row r="523" spans="35:43" ht="11.25">
      <c r="AI523" s="33"/>
      <c r="AJ523" s="33"/>
      <c r="AK523" s="33"/>
      <c r="AL523" s="33"/>
      <c r="AM523" s="33"/>
      <c r="AN523" s="33"/>
      <c r="AO523" s="33"/>
      <c r="AP523" s="33"/>
      <c r="AQ523" s="33"/>
    </row>
    <row r="524" spans="35:43" ht="11.25">
      <c r="AI524" s="33"/>
      <c r="AJ524" s="33"/>
      <c r="AK524" s="33"/>
      <c r="AL524" s="33"/>
      <c r="AM524" s="33"/>
      <c r="AN524" s="33"/>
      <c r="AO524" s="33"/>
      <c r="AP524" s="33"/>
      <c r="AQ524" s="33"/>
    </row>
    <row r="525" spans="35:43" ht="11.25">
      <c r="AI525" s="33"/>
      <c r="AJ525" s="33"/>
      <c r="AK525" s="33"/>
      <c r="AL525" s="33"/>
      <c r="AM525" s="33"/>
      <c r="AN525" s="33"/>
      <c r="AO525" s="33"/>
      <c r="AP525" s="33"/>
      <c r="AQ525" s="33"/>
    </row>
    <row r="526" spans="35:43" ht="11.25">
      <c r="AI526" s="33"/>
      <c r="AJ526" s="33"/>
      <c r="AK526" s="33"/>
      <c r="AL526" s="33"/>
      <c r="AM526" s="33"/>
      <c r="AN526" s="33"/>
      <c r="AO526" s="33"/>
      <c r="AP526" s="33"/>
      <c r="AQ526" s="33"/>
    </row>
    <row r="527" spans="35:43" ht="11.25">
      <c r="AI527" s="33"/>
      <c r="AJ527" s="33"/>
      <c r="AK527" s="33"/>
      <c r="AL527" s="33"/>
      <c r="AM527" s="33"/>
      <c r="AN527" s="33"/>
      <c r="AO527" s="33"/>
      <c r="AP527" s="33"/>
      <c r="AQ527" s="33"/>
    </row>
    <row r="528" spans="35:43" ht="11.25">
      <c r="AI528" s="33"/>
      <c r="AJ528" s="33"/>
      <c r="AK528" s="33"/>
      <c r="AL528" s="33"/>
      <c r="AM528" s="33"/>
      <c r="AN528" s="33"/>
      <c r="AO528" s="33"/>
      <c r="AP528" s="33"/>
      <c r="AQ528" s="33"/>
    </row>
    <row r="529" spans="35:43" ht="11.25">
      <c r="AI529" s="33"/>
      <c r="AJ529" s="33"/>
      <c r="AK529" s="33"/>
      <c r="AL529" s="33"/>
      <c r="AM529" s="33"/>
      <c r="AN529" s="33"/>
      <c r="AO529" s="33"/>
      <c r="AP529" s="33"/>
      <c r="AQ529" s="33"/>
    </row>
    <row r="530" spans="35:43" ht="11.25">
      <c r="AI530" s="33"/>
      <c r="AJ530" s="33"/>
      <c r="AK530" s="33"/>
      <c r="AL530" s="33"/>
      <c r="AM530" s="33"/>
      <c r="AN530" s="33"/>
      <c r="AO530" s="33"/>
      <c r="AP530" s="33"/>
      <c r="AQ530" s="33"/>
    </row>
    <row r="531" spans="35:43" ht="11.25">
      <c r="AI531" s="33"/>
      <c r="AJ531" s="33"/>
      <c r="AK531" s="33"/>
      <c r="AL531" s="33"/>
      <c r="AM531" s="33"/>
      <c r="AN531" s="33"/>
      <c r="AO531" s="33"/>
      <c r="AP531" s="33"/>
      <c r="AQ531" s="33"/>
    </row>
    <row r="532" spans="35:43" ht="11.25">
      <c r="AI532" s="33"/>
      <c r="AJ532" s="33"/>
      <c r="AK532" s="33"/>
      <c r="AL532" s="33"/>
      <c r="AM532" s="33"/>
      <c r="AN532" s="33"/>
      <c r="AO532" s="33"/>
      <c r="AP532" s="33"/>
      <c r="AQ532" s="33"/>
    </row>
    <row r="533" spans="35:43" ht="11.25">
      <c r="AI533" s="33"/>
      <c r="AJ533" s="33"/>
      <c r="AK533" s="33"/>
      <c r="AL533" s="33"/>
      <c r="AM533" s="33"/>
      <c r="AN533" s="33"/>
      <c r="AO533" s="33"/>
      <c r="AP533" s="33"/>
      <c r="AQ533" s="33"/>
    </row>
    <row r="534" spans="35:43" ht="11.25">
      <c r="AI534" s="33"/>
      <c r="AJ534" s="33"/>
      <c r="AK534" s="33"/>
      <c r="AL534" s="33"/>
      <c r="AM534" s="33"/>
      <c r="AN534" s="33"/>
      <c r="AO534" s="33"/>
      <c r="AP534" s="33"/>
      <c r="AQ534" s="33"/>
    </row>
    <row r="535" spans="35:43" ht="11.25">
      <c r="AI535" s="33"/>
      <c r="AJ535" s="33"/>
      <c r="AK535" s="33"/>
      <c r="AL535" s="33"/>
      <c r="AM535" s="33"/>
      <c r="AN535" s="33"/>
      <c r="AO535" s="33"/>
      <c r="AP535" s="33"/>
      <c r="AQ535" s="33"/>
    </row>
    <row r="536" spans="35:43" ht="11.25">
      <c r="AI536" s="33"/>
      <c r="AJ536" s="33"/>
      <c r="AK536" s="33"/>
      <c r="AL536" s="33"/>
      <c r="AM536" s="33"/>
      <c r="AN536" s="33"/>
      <c r="AO536" s="33"/>
      <c r="AP536" s="33"/>
      <c r="AQ536" s="33"/>
    </row>
    <row r="537" spans="35:43" ht="11.25">
      <c r="AI537" s="33"/>
      <c r="AJ537" s="33"/>
      <c r="AK537" s="33"/>
      <c r="AL537" s="33"/>
      <c r="AM537" s="33"/>
      <c r="AN537" s="33"/>
      <c r="AO537" s="33"/>
      <c r="AP537" s="33"/>
      <c r="AQ537" s="33"/>
    </row>
    <row r="538" spans="35:43" ht="11.25">
      <c r="AI538" s="33"/>
      <c r="AJ538" s="33"/>
      <c r="AK538" s="33"/>
      <c r="AL538" s="33"/>
      <c r="AM538" s="33"/>
      <c r="AN538" s="33"/>
      <c r="AO538" s="33"/>
      <c r="AP538" s="33"/>
      <c r="AQ538" s="33"/>
    </row>
    <row r="539" spans="35:43" ht="11.25">
      <c r="AI539" s="33"/>
      <c r="AJ539" s="33"/>
      <c r="AK539" s="33"/>
      <c r="AL539" s="33"/>
      <c r="AM539" s="33"/>
      <c r="AN539" s="33"/>
      <c r="AO539" s="33"/>
      <c r="AP539" s="33"/>
      <c r="AQ539" s="33"/>
    </row>
    <row r="540" spans="35:43" ht="11.25">
      <c r="AI540" s="33"/>
      <c r="AJ540" s="33"/>
      <c r="AK540" s="33"/>
      <c r="AL540" s="33"/>
      <c r="AM540" s="33"/>
      <c r="AN540" s="33"/>
      <c r="AO540" s="33"/>
      <c r="AP540" s="33"/>
      <c r="AQ540" s="33"/>
    </row>
    <row r="541" spans="35:43" ht="11.25">
      <c r="AI541" s="33"/>
      <c r="AJ541" s="33"/>
      <c r="AK541" s="33"/>
      <c r="AL541" s="33"/>
      <c r="AM541" s="33"/>
      <c r="AN541" s="33"/>
      <c r="AO541" s="33"/>
      <c r="AP541" s="33"/>
      <c r="AQ541" s="33"/>
    </row>
    <row r="542" spans="35:43" ht="11.25">
      <c r="AI542" s="33"/>
      <c r="AJ542" s="33"/>
      <c r="AK542" s="33"/>
      <c r="AL542" s="33"/>
      <c r="AM542" s="33"/>
      <c r="AN542" s="33"/>
      <c r="AO542" s="33"/>
      <c r="AP542" s="33"/>
      <c r="AQ542" s="33"/>
    </row>
    <row r="543" spans="35:43" ht="11.25">
      <c r="AI543" s="33"/>
      <c r="AJ543" s="33"/>
      <c r="AK543" s="33"/>
      <c r="AL543" s="33"/>
      <c r="AM543" s="33"/>
      <c r="AN543" s="33"/>
      <c r="AO543" s="33"/>
      <c r="AP543" s="33"/>
      <c r="AQ543" s="33"/>
    </row>
    <row r="544" spans="35:43" ht="11.25">
      <c r="AI544" s="33"/>
      <c r="AJ544" s="33"/>
      <c r="AK544" s="33"/>
      <c r="AL544" s="33"/>
      <c r="AM544" s="33"/>
      <c r="AN544" s="33"/>
      <c r="AO544" s="33"/>
      <c r="AP544" s="33"/>
      <c r="AQ544" s="33"/>
    </row>
    <row r="545" spans="35:43" ht="11.25">
      <c r="AI545" s="33"/>
      <c r="AJ545" s="33"/>
      <c r="AK545" s="33"/>
      <c r="AL545" s="33"/>
      <c r="AM545" s="33"/>
      <c r="AN545" s="33"/>
      <c r="AO545" s="33"/>
      <c r="AP545" s="33"/>
      <c r="AQ545" s="33"/>
    </row>
    <row r="546" spans="35:43" ht="11.25">
      <c r="AI546" s="33"/>
      <c r="AJ546" s="33"/>
      <c r="AK546" s="33"/>
      <c r="AL546" s="33"/>
      <c r="AM546" s="33"/>
      <c r="AN546" s="33"/>
      <c r="AO546" s="33"/>
      <c r="AP546" s="33"/>
      <c r="AQ546" s="33"/>
    </row>
    <row r="547" spans="35:43" ht="11.25">
      <c r="AI547" s="33"/>
      <c r="AJ547" s="33"/>
      <c r="AK547" s="33"/>
      <c r="AL547" s="33"/>
      <c r="AM547" s="33"/>
      <c r="AN547" s="33"/>
      <c r="AO547" s="33"/>
      <c r="AP547" s="33"/>
      <c r="AQ547" s="33"/>
    </row>
    <row r="548" spans="35:43" ht="11.25">
      <c r="AI548" s="33"/>
      <c r="AJ548" s="33"/>
      <c r="AK548" s="33"/>
      <c r="AL548" s="33"/>
      <c r="AM548" s="33"/>
      <c r="AN548" s="33"/>
      <c r="AO548" s="33"/>
      <c r="AP548" s="33"/>
      <c r="AQ548" s="33"/>
    </row>
    <row r="549" spans="35:43" ht="11.25">
      <c r="AI549" s="33"/>
      <c r="AJ549" s="33"/>
      <c r="AK549" s="33"/>
      <c r="AL549" s="33"/>
      <c r="AM549" s="33"/>
      <c r="AN549" s="33"/>
      <c r="AO549" s="33"/>
      <c r="AP549" s="33"/>
      <c r="AQ549" s="33"/>
    </row>
    <row r="550" spans="35:43" ht="11.25">
      <c r="AI550" s="33"/>
      <c r="AJ550" s="33"/>
      <c r="AK550" s="33"/>
      <c r="AL550" s="33"/>
      <c r="AM550" s="33"/>
      <c r="AN550" s="33"/>
      <c r="AO550" s="33"/>
      <c r="AP550" s="33"/>
      <c r="AQ550" s="33"/>
    </row>
    <row r="551" spans="35:43" ht="11.25">
      <c r="AI551" s="33"/>
      <c r="AJ551" s="33"/>
      <c r="AK551" s="33"/>
      <c r="AL551" s="33"/>
      <c r="AM551" s="33"/>
      <c r="AN551" s="33"/>
      <c r="AO551" s="33"/>
      <c r="AP551" s="33"/>
      <c r="AQ551" s="33"/>
    </row>
    <row r="552" spans="35:43" ht="11.25">
      <c r="AI552" s="33"/>
      <c r="AJ552" s="33"/>
      <c r="AK552" s="33"/>
      <c r="AL552" s="33"/>
      <c r="AM552" s="33"/>
      <c r="AN552" s="33"/>
      <c r="AO552" s="33"/>
      <c r="AP552" s="33"/>
      <c r="AQ552" s="33"/>
    </row>
    <row r="553" spans="35:43" ht="11.25">
      <c r="AI553" s="33"/>
      <c r="AJ553" s="33"/>
      <c r="AK553" s="33"/>
      <c r="AL553" s="33"/>
      <c r="AM553" s="33"/>
      <c r="AN553" s="33"/>
      <c r="AO553" s="33"/>
      <c r="AP553" s="33"/>
      <c r="AQ553" s="33"/>
    </row>
    <row r="554" spans="35:43" ht="11.25">
      <c r="AI554" s="33"/>
      <c r="AJ554" s="33"/>
      <c r="AK554" s="33"/>
      <c r="AL554" s="33"/>
      <c r="AM554" s="33"/>
      <c r="AN554" s="33"/>
      <c r="AO554" s="33"/>
      <c r="AP554" s="33"/>
      <c r="AQ554" s="33"/>
    </row>
    <row r="555" spans="35:43" ht="11.25">
      <c r="AI555" s="33"/>
      <c r="AJ555" s="33"/>
      <c r="AK555" s="33"/>
      <c r="AL555" s="33"/>
      <c r="AM555" s="33"/>
      <c r="AN555" s="33"/>
      <c r="AO555" s="33"/>
      <c r="AP555" s="33"/>
      <c r="AQ555" s="33"/>
    </row>
    <row r="556" spans="35:43" ht="11.25">
      <c r="AI556" s="33"/>
      <c r="AJ556" s="33"/>
      <c r="AK556" s="33"/>
      <c r="AL556" s="33"/>
      <c r="AM556" s="33"/>
      <c r="AN556" s="33"/>
      <c r="AO556" s="33"/>
      <c r="AP556" s="33"/>
      <c r="AQ556" s="33"/>
    </row>
    <row r="557" spans="35:43" ht="11.25">
      <c r="AI557" s="33"/>
      <c r="AJ557" s="33"/>
      <c r="AK557" s="33"/>
      <c r="AL557" s="33"/>
      <c r="AM557" s="33"/>
      <c r="AN557" s="33"/>
      <c r="AO557" s="33"/>
      <c r="AP557" s="33"/>
      <c r="AQ557" s="33"/>
    </row>
    <row r="558" spans="35:43" ht="11.25">
      <c r="AI558" s="33"/>
      <c r="AJ558" s="33"/>
      <c r="AK558" s="33"/>
      <c r="AL558" s="33"/>
      <c r="AM558" s="33"/>
      <c r="AN558" s="33"/>
      <c r="AO558" s="33"/>
      <c r="AP558" s="33"/>
      <c r="AQ558" s="33"/>
    </row>
    <row r="559" spans="35:43" ht="11.25">
      <c r="AI559" s="33"/>
      <c r="AJ559" s="33"/>
      <c r="AK559" s="33"/>
      <c r="AL559" s="33"/>
      <c r="AM559" s="33"/>
      <c r="AN559" s="33"/>
      <c r="AO559" s="33"/>
      <c r="AP559" s="33"/>
      <c r="AQ559" s="33"/>
    </row>
    <row r="560" spans="35:43" ht="11.25">
      <c r="AI560" s="33"/>
      <c r="AJ560" s="33"/>
      <c r="AK560" s="33"/>
      <c r="AL560" s="33"/>
      <c r="AM560" s="33"/>
      <c r="AN560" s="33"/>
      <c r="AO560" s="33"/>
      <c r="AP560" s="33"/>
      <c r="AQ560" s="33"/>
    </row>
    <row r="561" spans="35:43" ht="11.25">
      <c r="AI561" s="33"/>
      <c r="AJ561" s="33"/>
      <c r="AK561" s="33"/>
      <c r="AL561" s="33"/>
      <c r="AM561" s="33"/>
      <c r="AN561" s="33"/>
      <c r="AO561" s="33"/>
      <c r="AP561" s="33"/>
      <c r="AQ561" s="33"/>
    </row>
    <row r="562" spans="35:43" ht="11.25">
      <c r="AI562" s="33"/>
      <c r="AJ562" s="33"/>
      <c r="AK562" s="33"/>
      <c r="AL562" s="33"/>
      <c r="AM562" s="33"/>
      <c r="AN562" s="33"/>
      <c r="AO562" s="33"/>
      <c r="AP562" s="33"/>
      <c r="AQ562" s="33"/>
    </row>
    <row r="563" spans="35:43" ht="11.25">
      <c r="AI563" s="33"/>
      <c r="AJ563" s="33"/>
      <c r="AK563" s="33"/>
      <c r="AL563" s="33"/>
      <c r="AM563" s="33"/>
      <c r="AN563" s="33"/>
      <c r="AO563" s="33"/>
      <c r="AP563" s="33"/>
      <c r="AQ563" s="33"/>
    </row>
    <row r="564" spans="35:43" ht="11.25">
      <c r="AI564" s="33"/>
      <c r="AJ564" s="33"/>
      <c r="AK564" s="33"/>
      <c r="AL564" s="33"/>
      <c r="AM564" s="33"/>
      <c r="AN564" s="33"/>
      <c r="AO564" s="33"/>
      <c r="AP564" s="33"/>
      <c r="AQ564" s="33"/>
    </row>
    <row r="565" spans="35:43" ht="11.25">
      <c r="AI565" s="33"/>
      <c r="AJ565" s="33"/>
      <c r="AK565" s="33"/>
      <c r="AL565" s="33"/>
      <c r="AM565" s="33"/>
      <c r="AN565" s="33"/>
      <c r="AO565" s="33"/>
      <c r="AP565" s="33"/>
      <c r="AQ565" s="33"/>
    </row>
    <row r="566" spans="35:43" ht="11.25">
      <c r="AI566" s="33"/>
      <c r="AJ566" s="33"/>
      <c r="AK566" s="33"/>
      <c r="AL566" s="33"/>
      <c r="AM566" s="33"/>
      <c r="AN566" s="33"/>
      <c r="AO566" s="33"/>
      <c r="AP566" s="33"/>
      <c r="AQ566" s="33"/>
    </row>
    <row r="567" spans="35:43" ht="11.25">
      <c r="AI567" s="33"/>
      <c r="AJ567" s="33"/>
      <c r="AK567" s="33"/>
      <c r="AL567" s="33"/>
      <c r="AM567" s="33"/>
      <c r="AN567" s="33"/>
      <c r="AO567" s="33"/>
      <c r="AP567" s="33"/>
      <c r="AQ567" s="33"/>
    </row>
    <row r="568" spans="35:43" ht="11.25">
      <c r="AI568" s="33"/>
      <c r="AJ568" s="33"/>
      <c r="AK568" s="33"/>
      <c r="AL568" s="33"/>
      <c r="AM568" s="33"/>
      <c r="AN568" s="33"/>
      <c r="AO568" s="33"/>
      <c r="AP568" s="33"/>
      <c r="AQ568" s="33"/>
    </row>
    <row r="569" spans="35:43" ht="11.25">
      <c r="AI569" s="33"/>
      <c r="AJ569" s="33"/>
      <c r="AK569" s="33"/>
      <c r="AL569" s="33"/>
      <c r="AM569" s="33"/>
      <c r="AN569" s="33"/>
      <c r="AO569" s="33"/>
      <c r="AP569" s="33"/>
      <c r="AQ569" s="33"/>
    </row>
    <row r="570" spans="35:43" ht="11.25">
      <c r="AI570" s="33"/>
      <c r="AJ570" s="33"/>
      <c r="AK570" s="33"/>
      <c r="AL570" s="33"/>
      <c r="AM570" s="33"/>
      <c r="AN570" s="33"/>
      <c r="AO570" s="33"/>
      <c r="AP570" s="33"/>
      <c r="AQ570" s="33"/>
    </row>
    <row r="571" spans="35:43" ht="11.25">
      <c r="AI571" s="33"/>
      <c r="AJ571" s="33"/>
      <c r="AK571" s="33"/>
      <c r="AL571" s="33"/>
      <c r="AM571" s="33"/>
      <c r="AN571" s="33"/>
      <c r="AO571" s="33"/>
      <c r="AP571" s="33"/>
      <c r="AQ571" s="33"/>
    </row>
    <row r="572" spans="35:43" ht="11.25">
      <c r="AI572" s="33"/>
      <c r="AJ572" s="33"/>
      <c r="AK572" s="33"/>
      <c r="AL572" s="33"/>
      <c r="AM572" s="33"/>
      <c r="AN572" s="33"/>
      <c r="AO572" s="33"/>
      <c r="AP572" s="33"/>
      <c r="AQ572" s="33"/>
    </row>
    <row r="573" spans="35:43" ht="11.25">
      <c r="AI573" s="33"/>
      <c r="AJ573" s="33"/>
      <c r="AK573" s="33"/>
      <c r="AL573" s="33"/>
      <c r="AM573" s="33"/>
      <c r="AN573" s="33"/>
      <c r="AO573" s="33"/>
      <c r="AP573" s="33"/>
      <c r="AQ573" s="33"/>
    </row>
    <row r="574" spans="35:43" ht="11.25">
      <c r="AI574" s="33"/>
      <c r="AJ574" s="33"/>
      <c r="AK574" s="33"/>
      <c r="AL574" s="33"/>
      <c r="AM574" s="33"/>
      <c r="AN574" s="33"/>
      <c r="AO574" s="33"/>
      <c r="AP574" s="33"/>
      <c r="AQ574" s="33"/>
    </row>
    <row r="575" spans="35:43" ht="11.25">
      <c r="AI575" s="33"/>
      <c r="AJ575" s="33"/>
      <c r="AK575" s="33"/>
      <c r="AL575" s="33"/>
      <c r="AM575" s="33"/>
      <c r="AN575" s="33"/>
      <c r="AO575" s="33"/>
      <c r="AP575" s="33"/>
      <c r="AQ575" s="33"/>
    </row>
    <row r="576" spans="35:43" ht="11.25">
      <c r="AI576" s="33"/>
      <c r="AJ576" s="33"/>
      <c r="AK576" s="33"/>
      <c r="AL576" s="33"/>
      <c r="AM576" s="33"/>
      <c r="AN576" s="33"/>
      <c r="AO576" s="33"/>
      <c r="AP576" s="33"/>
      <c r="AQ576" s="33"/>
    </row>
    <row r="577" spans="35:43" ht="11.25">
      <c r="AI577" s="33"/>
      <c r="AJ577" s="33"/>
      <c r="AK577" s="33"/>
      <c r="AL577" s="33"/>
      <c r="AM577" s="33"/>
      <c r="AN577" s="33"/>
      <c r="AO577" s="33"/>
      <c r="AP577" s="33"/>
      <c r="AQ577" s="33"/>
    </row>
    <row r="578" spans="35:43" ht="11.25">
      <c r="AI578" s="33"/>
      <c r="AJ578" s="33"/>
      <c r="AK578" s="33"/>
      <c r="AL578" s="33"/>
      <c r="AM578" s="33"/>
      <c r="AN578" s="33"/>
      <c r="AO578" s="33"/>
      <c r="AP578" s="33"/>
      <c r="AQ578" s="33"/>
    </row>
    <row r="579" spans="35:43" ht="11.25">
      <c r="AI579" s="33"/>
      <c r="AJ579" s="33"/>
      <c r="AK579" s="33"/>
      <c r="AL579" s="33"/>
      <c r="AM579" s="33"/>
      <c r="AN579" s="33"/>
      <c r="AO579" s="33"/>
      <c r="AP579" s="33"/>
      <c r="AQ579" s="33"/>
    </row>
    <row r="580" spans="35:43" ht="11.25">
      <c r="AI580" s="33"/>
      <c r="AJ580" s="33"/>
      <c r="AK580" s="33"/>
      <c r="AL580" s="33"/>
      <c r="AM580" s="33"/>
      <c r="AN580" s="33"/>
      <c r="AO580" s="33"/>
      <c r="AP580" s="33"/>
      <c r="AQ580" s="33"/>
    </row>
    <row r="581" spans="35:43" ht="11.25">
      <c r="AI581" s="33"/>
      <c r="AJ581" s="33"/>
      <c r="AK581" s="33"/>
      <c r="AL581" s="33"/>
      <c r="AM581" s="33"/>
      <c r="AN581" s="33"/>
      <c r="AO581" s="33"/>
      <c r="AP581" s="33"/>
      <c r="AQ581" s="33"/>
    </row>
    <row r="582" spans="35:43" ht="11.25">
      <c r="AI582" s="33"/>
      <c r="AJ582" s="33"/>
      <c r="AK582" s="33"/>
      <c r="AL582" s="33"/>
      <c r="AM582" s="33"/>
      <c r="AN582" s="33"/>
      <c r="AO582" s="33"/>
      <c r="AP582" s="33"/>
      <c r="AQ582" s="33"/>
    </row>
    <row r="583" spans="35:43" ht="11.25">
      <c r="AI583" s="33"/>
      <c r="AJ583" s="33"/>
      <c r="AK583" s="33"/>
      <c r="AL583" s="33"/>
      <c r="AM583" s="33"/>
      <c r="AN583" s="33"/>
      <c r="AO583" s="33"/>
      <c r="AP583" s="33"/>
      <c r="AQ583" s="33"/>
    </row>
    <row r="584" spans="35:43" ht="11.25">
      <c r="AI584" s="33"/>
      <c r="AJ584" s="33"/>
      <c r="AK584" s="33"/>
      <c r="AL584" s="33"/>
      <c r="AM584" s="33"/>
      <c r="AN584" s="33"/>
      <c r="AO584" s="33"/>
      <c r="AP584" s="33"/>
      <c r="AQ584" s="33"/>
    </row>
    <row r="585" spans="35:43" ht="11.25">
      <c r="AI585" s="33"/>
      <c r="AJ585" s="33"/>
      <c r="AK585" s="33"/>
      <c r="AL585" s="33"/>
      <c r="AM585" s="33"/>
      <c r="AN585" s="33"/>
      <c r="AO585" s="33"/>
      <c r="AP585" s="33"/>
      <c r="AQ585" s="33"/>
    </row>
    <row r="586" spans="35:43" ht="11.25">
      <c r="AI586" s="33"/>
      <c r="AJ586" s="33"/>
      <c r="AK586" s="33"/>
      <c r="AL586" s="33"/>
      <c r="AM586" s="33"/>
      <c r="AN586" s="33"/>
      <c r="AO586" s="33"/>
      <c r="AP586" s="33"/>
      <c r="AQ586" s="33"/>
    </row>
    <row r="587" spans="35:43" ht="11.25">
      <c r="AI587" s="33"/>
      <c r="AJ587" s="33"/>
      <c r="AK587" s="33"/>
      <c r="AL587" s="33"/>
      <c r="AM587" s="33"/>
      <c r="AN587" s="33"/>
      <c r="AO587" s="33"/>
      <c r="AP587" s="33"/>
      <c r="AQ587" s="33"/>
    </row>
    <row r="588" spans="35:43" ht="11.25">
      <c r="AI588" s="33"/>
      <c r="AJ588" s="33"/>
      <c r="AK588" s="33"/>
      <c r="AL588" s="33"/>
      <c r="AM588" s="33"/>
      <c r="AN588" s="33"/>
      <c r="AO588" s="33"/>
      <c r="AP588" s="33"/>
      <c r="AQ588" s="33"/>
    </row>
    <row r="589" spans="35:43" ht="11.25">
      <c r="AI589" s="33"/>
      <c r="AJ589" s="33"/>
      <c r="AK589" s="33"/>
      <c r="AL589" s="33"/>
      <c r="AM589" s="33"/>
      <c r="AN589" s="33"/>
      <c r="AO589" s="33"/>
      <c r="AP589" s="33"/>
      <c r="AQ589" s="33"/>
    </row>
    <row r="590" spans="35:43" ht="11.25">
      <c r="AI590" s="33"/>
      <c r="AJ590" s="33"/>
      <c r="AK590" s="33"/>
      <c r="AL590" s="33"/>
      <c r="AM590" s="33"/>
      <c r="AN590" s="33"/>
      <c r="AO590" s="33"/>
      <c r="AP590" s="33"/>
      <c r="AQ590" s="33"/>
    </row>
    <row r="591" spans="35:43" ht="11.25">
      <c r="AI591" s="33"/>
      <c r="AJ591" s="33"/>
      <c r="AK591" s="33"/>
      <c r="AL591" s="33"/>
      <c r="AM591" s="33"/>
      <c r="AN591" s="33"/>
      <c r="AO591" s="33"/>
      <c r="AP591" s="33"/>
      <c r="AQ591" s="33"/>
    </row>
    <row r="592" spans="35:43" ht="11.25">
      <c r="AI592" s="33"/>
      <c r="AJ592" s="33"/>
      <c r="AK592" s="33"/>
      <c r="AL592" s="33"/>
      <c r="AM592" s="33"/>
      <c r="AN592" s="33"/>
      <c r="AO592" s="33"/>
      <c r="AP592" s="33"/>
      <c r="AQ592" s="33"/>
    </row>
    <row r="593" spans="35:43" ht="11.25">
      <c r="AI593" s="33"/>
      <c r="AJ593" s="33"/>
      <c r="AK593" s="33"/>
      <c r="AL593" s="33"/>
      <c r="AM593" s="33"/>
      <c r="AN593" s="33"/>
      <c r="AO593" s="33"/>
      <c r="AP593" s="33"/>
      <c r="AQ593" s="33"/>
    </row>
    <row r="594" spans="35:43" ht="11.25">
      <c r="AI594" s="33"/>
      <c r="AJ594" s="33"/>
      <c r="AK594" s="33"/>
      <c r="AL594" s="33"/>
      <c r="AM594" s="33"/>
      <c r="AN594" s="33"/>
      <c r="AO594" s="33"/>
      <c r="AP594" s="33"/>
      <c r="AQ594" s="33"/>
    </row>
    <row r="595" spans="35:43" ht="11.25">
      <c r="AI595" s="33"/>
      <c r="AJ595" s="33"/>
      <c r="AK595" s="33"/>
      <c r="AL595" s="33"/>
      <c r="AM595" s="33"/>
      <c r="AN595" s="33"/>
      <c r="AO595" s="33"/>
      <c r="AP595" s="33"/>
      <c r="AQ595" s="33"/>
    </row>
    <row r="596" spans="35:43" ht="11.25">
      <c r="AI596" s="33"/>
      <c r="AJ596" s="33"/>
      <c r="AK596" s="33"/>
      <c r="AL596" s="33"/>
      <c r="AM596" s="33"/>
      <c r="AN596" s="33"/>
      <c r="AO596" s="33"/>
      <c r="AP596" s="33"/>
      <c r="AQ596" s="33"/>
    </row>
    <row r="597" spans="35:43" ht="11.25">
      <c r="AI597" s="33"/>
      <c r="AJ597" s="33"/>
      <c r="AK597" s="33"/>
      <c r="AL597" s="33"/>
      <c r="AM597" s="33"/>
      <c r="AN597" s="33"/>
      <c r="AO597" s="33"/>
      <c r="AP597" s="33"/>
      <c r="AQ597" s="33"/>
    </row>
    <row r="598" spans="35:43" ht="11.25">
      <c r="AI598" s="33"/>
      <c r="AJ598" s="33"/>
      <c r="AK598" s="33"/>
      <c r="AL598" s="33"/>
      <c r="AM598" s="33"/>
      <c r="AN598" s="33"/>
      <c r="AO598" s="33"/>
      <c r="AP598" s="33"/>
      <c r="AQ598" s="33"/>
    </row>
    <row r="599" spans="35:43" ht="11.25">
      <c r="AI599" s="33"/>
      <c r="AJ599" s="33"/>
      <c r="AK599" s="33"/>
      <c r="AL599" s="33"/>
      <c r="AM599" s="33"/>
      <c r="AN599" s="33"/>
      <c r="AO599" s="33"/>
      <c r="AP599" s="33"/>
      <c r="AQ599" s="33"/>
    </row>
    <row r="600" spans="35:43" ht="11.25">
      <c r="AI600" s="33"/>
      <c r="AJ600" s="33"/>
      <c r="AK600" s="33"/>
      <c r="AL600" s="33"/>
      <c r="AM600" s="33"/>
      <c r="AN600" s="33"/>
      <c r="AO600" s="33"/>
      <c r="AP600" s="33"/>
      <c r="AQ600" s="33"/>
    </row>
    <row r="601" spans="35:43" ht="11.25">
      <c r="AI601" s="33"/>
      <c r="AJ601" s="33"/>
      <c r="AK601" s="33"/>
      <c r="AL601" s="33"/>
      <c r="AM601" s="33"/>
      <c r="AN601" s="33"/>
      <c r="AO601" s="33"/>
      <c r="AP601" s="33"/>
      <c r="AQ601" s="33"/>
    </row>
    <row r="602" spans="35:43" ht="11.25">
      <c r="AI602" s="33"/>
      <c r="AJ602" s="33"/>
      <c r="AK602" s="33"/>
      <c r="AL602" s="33"/>
      <c r="AM602" s="33"/>
      <c r="AN602" s="33"/>
      <c r="AO602" s="33"/>
      <c r="AP602" s="33"/>
      <c r="AQ602" s="33"/>
    </row>
    <row r="603" spans="35:43" ht="11.25">
      <c r="AI603" s="33"/>
      <c r="AJ603" s="33"/>
      <c r="AK603" s="33"/>
      <c r="AL603" s="33"/>
      <c r="AM603" s="33"/>
      <c r="AN603" s="33"/>
      <c r="AO603" s="33"/>
      <c r="AP603" s="33"/>
      <c r="AQ603" s="33"/>
    </row>
    <row r="604" spans="35:43" ht="11.25">
      <c r="AI604" s="33"/>
      <c r="AJ604" s="33"/>
      <c r="AK604" s="33"/>
      <c r="AL604" s="33"/>
      <c r="AM604" s="33"/>
      <c r="AN604" s="33"/>
      <c r="AO604" s="33"/>
      <c r="AP604" s="33"/>
      <c r="AQ604" s="33"/>
    </row>
    <row r="605" spans="35:43" ht="11.25">
      <c r="AI605" s="33"/>
      <c r="AJ605" s="33"/>
      <c r="AK605" s="33"/>
      <c r="AL605" s="33"/>
      <c r="AM605" s="33"/>
      <c r="AN605" s="33"/>
      <c r="AO605" s="33"/>
      <c r="AP605" s="33"/>
      <c r="AQ605" s="33"/>
    </row>
    <row r="606" spans="35:43" ht="11.25">
      <c r="AI606" s="33"/>
      <c r="AJ606" s="33"/>
      <c r="AK606" s="33"/>
      <c r="AL606" s="33"/>
      <c r="AM606" s="33"/>
      <c r="AN606" s="33"/>
      <c r="AO606" s="33"/>
      <c r="AP606" s="33"/>
      <c r="AQ606" s="33"/>
    </row>
    <row r="607" spans="35:43" ht="11.25">
      <c r="AI607" s="33"/>
      <c r="AJ607" s="33"/>
      <c r="AK607" s="33"/>
      <c r="AL607" s="33"/>
      <c r="AM607" s="33"/>
      <c r="AN607" s="33"/>
      <c r="AO607" s="33"/>
      <c r="AP607" s="33"/>
      <c r="AQ607" s="33"/>
    </row>
    <row r="608" spans="35:43" ht="11.25">
      <c r="AI608" s="33"/>
      <c r="AJ608" s="33"/>
      <c r="AK608" s="33"/>
      <c r="AL608" s="33"/>
      <c r="AM608" s="33"/>
      <c r="AN608" s="33"/>
      <c r="AO608" s="33"/>
      <c r="AP608" s="33"/>
      <c r="AQ608" s="33"/>
    </row>
    <row r="609" spans="35:43" ht="11.25">
      <c r="AI609" s="33"/>
      <c r="AJ609" s="33"/>
      <c r="AK609" s="33"/>
      <c r="AL609" s="33"/>
      <c r="AM609" s="33"/>
      <c r="AN609" s="33"/>
      <c r="AO609" s="33"/>
      <c r="AP609" s="33"/>
      <c r="AQ609" s="33"/>
    </row>
    <row r="610" spans="35:43" ht="11.25">
      <c r="AI610" s="33"/>
      <c r="AJ610" s="33"/>
      <c r="AK610" s="33"/>
      <c r="AL610" s="33"/>
      <c r="AM610" s="33"/>
      <c r="AN610" s="33"/>
      <c r="AO610" s="33"/>
      <c r="AP610" s="33"/>
      <c r="AQ610" s="33"/>
    </row>
    <row r="611" spans="35:43" ht="11.25">
      <c r="AI611" s="33"/>
      <c r="AJ611" s="33"/>
      <c r="AK611" s="33"/>
      <c r="AL611" s="33"/>
      <c r="AM611" s="33"/>
      <c r="AN611" s="33"/>
      <c r="AO611" s="33"/>
      <c r="AP611" s="33"/>
      <c r="AQ611" s="33"/>
    </row>
    <row r="612" spans="35:43" ht="11.25">
      <c r="AI612" s="33"/>
      <c r="AJ612" s="33"/>
      <c r="AK612" s="33"/>
      <c r="AL612" s="33"/>
      <c r="AM612" s="33"/>
      <c r="AN612" s="33"/>
      <c r="AO612" s="33"/>
      <c r="AP612" s="33"/>
      <c r="AQ612" s="33"/>
    </row>
    <row r="613" spans="35:43" ht="11.25">
      <c r="AI613" s="33"/>
      <c r="AJ613" s="33"/>
      <c r="AK613" s="33"/>
      <c r="AL613" s="33"/>
      <c r="AM613" s="33"/>
      <c r="AN613" s="33"/>
      <c r="AO613" s="33"/>
      <c r="AP613" s="33"/>
      <c r="AQ613" s="33"/>
    </row>
    <row r="614" spans="35:43" ht="11.25">
      <c r="AI614" s="33"/>
      <c r="AJ614" s="33"/>
      <c r="AK614" s="33"/>
      <c r="AL614" s="33"/>
      <c r="AM614" s="33"/>
      <c r="AN614" s="33"/>
      <c r="AO614" s="33"/>
      <c r="AP614" s="33"/>
      <c r="AQ614" s="33"/>
    </row>
    <row r="615" spans="35:43" ht="11.25">
      <c r="AI615" s="33"/>
      <c r="AJ615" s="33"/>
      <c r="AK615" s="33"/>
      <c r="AL615" s="33"/>
      <c r="AM615" s="33"/>
      <c r="AN615" s="33"/>
      <c r="AO615" s="33"/>
      <c r="AP615" s="33"/>
      <c r="AQ615" s="33"/>
    </row>
    <row r="616" spans="35:43" ht="11.25">
      <c r="AI616" s="33"/>
      <c r="AJ616" s="33"/>
      <c r="AK616" s="33"/>
      <c r="AL616" s="33"/>
      <c r="AM616" s="33"/>
      <c r="AN616" s="33"/>
      <c r="AO616" s="33"/>
      <c r="AP616" s="33"/>
      <c r="AQ616" s="33"/>
    </row>
    <row r="617" spans="35:43" ht="11.25">
      <c r="AI617" s="33"/>
      <c r="AJ617" s="33"/>
      <c r="AK617" s="33"/>
      <c r="AL617" s="33"/>
      <c r="AM617" s="33"/>
      <c r="AN617" s="33"/>
      <c r="AO617" s="33"/>
      <c r="AP617" s="33"/>
      <c r="AQ617" s="33"/>
    </row>
    <row r="618" spans="35:43" ht="11.25">
      <c r="AI618" s="33"/>
      <c r="AJ618" s="33"/>
      <c r="AK618" s="33"/>
      <c r="AL618" s="33"/>
      <c r="AM618" s="33"/>
      <c r="AN618" s="33"/>
      <c r="AO618" s="33"/>
      <c r="AP618" s="33"/>
      <c r="AQ618" s="33"/>
    </row>
    <row r="619" spans="35:43" ht="11.25">
      <c r="AI619" s="33"/>
      <c r="AJ619" s="33"/>
      <c r="AK619" s="33"/>
      <c r="AL619" s="33"/>
      <c r="AM619" s="33"/>
      <c r="AN619" s="33"/>
      <c r="AO619" s="33"/>
      <c r="AP619" s="33"/>
      <c r="AQ619" s="33"/>
    </row>
    <row r="620" spans="35:43" ht="11.25">
      <c r="AI620" s="33"/>
      <c r="AJ620" s="33"/>
      <c r="AK620" s="33"/>
      <c r="AL620" s="33"/>
      <c r="AM620" s="33"/>
      <c r="AN620" s="33"/>
      <c r="AO620" s="33"/>
      <c r="AP620" s="33"/>
      <c r="AQ620" s="33"/>
    </row>
    <row r="621" spans="35:43" ht="11.25">
      <c r="AI621" s="33"/>
      <c r="AJ621" s="33"/>
      <c r="AK621" s="33"/>
      <c r="AL621" s="33"/>
      <c r="AM621" s="33"/>
      <c r="AN621" s="33"/>
      <c r="AO621" s="33"/>
      <c r="AP621" s="33"/>
      <c r="AQ621" s="33"/>
    </row>
    <row r="622" spans="35:43" ht="11.25">
      <c r="AI622" s="33"/>
      <c r="AJ622" s="33"/>
      <c r="AK622" s="33"/>
      <c r="AL622" s="33"/>
      <c r="AM622" s="33"/>
      <c r="AN622" s="33"/>
      <c r="AO622" s="33"/>
      <c r="AP622" s="33"/>
      <c r="AQ622" s="33"/>
    </row>
    <row r="623" spans="35:43" ht="11.25">
      <c r="AI623" s="33"/>
      <c r="AJ623" s="33"/>
      <c r="AK623" s="33"/>
      <c r="AL623" s="33"/>
      <c r="AM623" s="33"/>
      <c r="AN623" s="33"/>
      <c r="AO623" s="33"/>
      <c r="AP623" s="33"/>
      <c r="AQ623" s="33"/>
    </row>
    <row r="624" spans="35:43" ht="11.25">
      <c r="AI624" s="33"/>
      <c r="AJ624" s="33"/>
      <c r="AK624" s="33"/>
      <c r="AL624" s="33"/>
      <c r="AM624" s="33"/>
      <c r="AN624" s="33"/>
      <c r="AO624" s="33"/>
      <c r="AP624" s="33"/>
      <c r="AQ624" s="33"/>
    </row>
    <row r="625" spans="35:43" ht="11.25">
      <c r="AI625" s="33"/>
      <c r="AJ625" s="33"/>
      <c r="AK625" s="33"/>
      <c r="AL625" s="33"/>
      <c r="AM625" s="33"/>
      <c r="AN625" s="33"/>
      <c r="AO625" s="33"/>
      <c r="AP625" s="33"/>
      <c r="AQ625" s="33"/>
    </row>
    <row r="626" spans="35:43" ht="11.25">
      <c r="AI626" s="33"/>
      <c r="AJ626" s="33"/>
      <c r="AK626" s="33"/>
      <c r="AL626" s="33"/>
      <c r="AM626" s="33"/>
      <c r="AN626" s="33"/>
      <c r="AO626" s="33"/>
      <c r="AP626" s="33"/>
      <c r="AQ626" s="33"/>
    </row>
    <row r="627" spans="35:43" ht="11.25">
      <c r="AI627" s="33"/>
      <c r="AJ627" s="33"/>
      <c r="AK627" s="33"/>
      <c r="AL627" s="33"/>
      <c r="AM627" s="33"/>
      <c r="AN627" s="33"/>
      <c r="AO627" s="33"/>
      <c r="AP627" s="33"/>
      <c r="AQ627" s="33"/>
    </row>
    <row r="628" spans="35:43" ht="11.25">
      <c r="AI628" s="33"/>
      <c r="AJ628" s="33"/>
      <c r="AK628" s="33"/>
      <c r="AL628" s="33"/>
      <c r="AM628" s="33"/>
      <c r="AN628" s="33"/>
      <c r="AO628" s="33"/>
      <c r="AP628" s="33"/>
      <c r="AQ628" s="33"/>
    </row>
    <row r="629" spans="35:43" ht="11.25">
      <c r="AI629" s="33"/>
      <c r="AJ629" s="33"/>
      <c r="AK629" s="33"/>
      <c r="AL629" s="33"/>
      <c r="AM629" s="33"/>
      <c r="AN629" s="33"/>
      <c r="AO629" s="33"/>
      <c r="AP629" s="33"/>
      <c r="AQ629" s="33"/>
    </row>
    <row r="630" spans="35:43" ht="11.25">
      <c r="AI630" s="33"/>
      <c r="AJ630" s="33"/>
      <c r="AK630" s="33"/>
      <c r="AL630" s="33"/>
      <c r="AM630" s="33"/>
      <c r="AN630" s="33"/>
      <c r="AO630" s="33"/>
      <c r="AP630" s="33"/>
      <c r="AQ630" s="33"/>
    </row>
    <row r="631" spans="35:43" ht="11.25">
      <c r="AI631" s="33"/>
      <c r="AJ631" s="33"/>
      <c r="AK631" s="33"/>
      <c r="AL631" s="33"/>
      <c r="AM631" s="33"/>
      <c r="AN631" s="33"/>
      <c r="AO631" s="33"/>
      <c r="AP631" s="33"/>
      <c r="AQ631" s="33"/>
    </row>
    <row r="632" spans="35:43" ht="11.25">
      <c r="AI632" s="33"/>
      <c r="AJ632" s="33"/>
      <c r="AK632" s="33"/>
      <c r="AL632" s="33"/>
      <c r="AM632" s="33"/>
      <c r="AN632" s="33"/>
      <c r="AO632" s="33"/>
      <c r="AP632" s="33"/>
      <c r="AQ632" s="33"/>
    </row>
    <row r="633" spans="35:43" ht="11.25">
      <c r="AI633" s="33"/>
      <c r="AJ633" s="33"/>
      <c r="AK633" s="33"/>
      <c r="AL633" s="33"/>
      <c r="AM633" s="33"/>
      <c r="AN633" s="33"/>
      <c r="AO633" s="33"/>
      <c r="AP633" s="33"/>
      <c r="AQ633" s="33"/>
    </row>
    <row r="634" spans="35:43" ht="11.25">
      <c r="AI634" s="33"/>
      <c r="AJ634" s="33"/>
      <c r="AK634" s="33"/>
      <c r="AL634" s="33"/>
      <c r="AM634" s="33"/>
      <c r="AN634" s="33"/>
      <c r="AO634" s="33"/>
      <c r="AP634" s="33"/>
      <c r="AQ634" s="33"/>
    </row>
    <row r="635" spans="35:43" ht="11.25">
      <c r="AI635" s="33"/>
      <c r="AJ635" s="33"/>
      <c r="AK635" s="33"/>
      <c r="AL635" s="33"/>
      <c r="AM635" s="33"/>
      <c r="AN635" s="33"/>
      <c r="AO635" s="33"/>
      <c r="AP635" s="33"/>
      <c r="AQ635" s="33"/>
    </row>
    <row r="636" spans="35:43" ht="11.25">
      <c r="AI636" s="33"/>
      <c r="AJ636" s="33"/>
      <c r="AK636" s="33"/>
      <c r="AL636" s="33"/>
      <c r="AM636" s="33"/>
      <c r="AN636" s="33"/>
      <c r="AO636" s="33"/>
      <c r="AP636" s="33"/>
      <c r="AQ636" s="33"/>
    </row>
    <row r="637" spans="35:43" ht="11.25">
      <c r="AI637" s="33"/>
      <c r="AJ637" s="33"/>
      <c r="AK637" s="33"/>
      <c r="AL637" s="33"/>
      <c r="AM637" s="33"/>
      <c r="AN637" s="33"/>
      <c r="AO637" s="33"/>
      <c r="AP637" s="33"/>
      <c r="AQ637" s="33"/>
    </row>
    <row r="638" spans="35:43" ht="11.25">
      <c r="AI638" s="33"/>
      <c r="AJ638" s="33"/>
      <c r="AK638" s="33"/>
      <c r="AL638" s="33"/>
      <c r="AM638" s="33"/>
      <c r="AN638" s="33"/>
      <c r="AO638" s="33"/>
      <c r="AP638" s="33"/>
      <c r="AQ638" s="33"/>
    </row>
    <row r="639" spans="35:43" ht="11.25">
      <c r="AI639" s="33"/>
      <c r="AJ639" s="33"/>
      <c r="AK639" s="33"/>
      <c r="AL639" s="33"/>
      <c r="AM639" s="33"/>
      <c r="AN639" s="33"/>
      <c r="AO639" s="33"/>
      <c r="AP639" s="33"/>
      <c r="AQ639" s="33"/>
    </row>
    <row r="640" spans="35:43" ht="11.25">
      <c r="AI640" s="33"/>
      <c r="AJ640" s="33"/>
      <c r="AK640" s="33"/>
      <c r="AL640" s="33"/>
      <c r="AM640" s="33"/>
      <c r="AN640" s="33"/>
      <c r="AO640" s="33"/>
      <c r="AP640" s="33"/>
      <c r="AQ640" s="33"/>
    </row>
    <row r="641" spans="35:43" ht="11.25">
      <c r="AI641" s="33"/>
      <c r="AJ641" s="33"/>
      <c r="AK641" s="33"/>
      <c r="AL641" s="33"/>
      <c r="AM641" s="33"/>
      <c r="AN641" s="33"/>
      <c r="AO641" s="33"/>
      <c r="AP641" s="33"/>
      <c r="AQ641" s="33"/>
    </row>
    <row r="642" spans="35:43" ht="11.25">
      <c r="AI642" s="33"/>
      <c r="AJ642" s="33"/>
      <c r="AK642" s="33"/>
      <c r="AL642" s="33"/>
      <c r="AM642" s="33"/>
      <c r="AN642" s="33"/>
      <c r="AO642" s="33"/>
      <c r="AP642" s="33"/>
      <c r="AQ642" s="33"/>
    </row>
    <row r="643" spans="35:43" ht="11.25">
      <c r="AI643" s="33"/>
      <c r="AJ643" s="33"/>
      <c r="AK643" s="33"/>
      <c r="AL643" s="33"/>
      <c r="AM643" s="33"/>
      <c r="AN643" s="33"/>
      <c r="AO643" s="33"/>
      <c r="AP643" s="33"/>
      <c r="AQ643" s="33"/>
    </row>
    <row r="644" spans="35:43" ht="11.25">
      <c r="AI644" s="33"/>
      <c r="AJ644" s="33"/>
      <c r="AK644" s="33"/>
      <c r="AL644" s="33"/>
      <c r="AM644" s="33"/>
      <c r="AN644" s="33"/>
      <c r="AO644" s="33"/>
      <c r="AP644" s="33"/>
      <c r="AQ644" s="33"/>
    </row>
    <row r="645" spans="35:43" ht="11.25">
      <c r="AI645" s="33"/>
      <c r="AJ645" s="33"/>
      <c r="AK645" s="33"/>
      <c r="AL645" s="33"/>
      <c r="AM645" s="33"/>
      <c r="AN645" s="33"/>
      <c r="AO645" s="33"/>
      <c r="AP645" s="33"/>
      <c r="AQ645" s="33"/>
    </row>
    <row r="646" spans="35:43" ht="11.25">
      <c r="AI646" s="33"/>
      <c r="AJ646" s="33"/>
      <c r="AK646" s="33"/>
      <c r="AL646" s="33"/>
      <c r="AM646" s="33"/>
      <c r="AN646" s="33"/>
      <c r="AO646" s="33"/>
      <c r="AP646" s="33"/>
      <c r="AQ646" s="33"/>
    </row>
    <row r="647" spans="35:43" ht="11.25">
      <c r="AI647" s="33"/>
      <c r="AJ647" s="33"/>
      <c r="AK647" s="33"/>
      <c r="AL647" s="33"/>
      <c r="AM647" s="33"/>
      <c r="AN647" s="33"/>
      <c r="AO647" s="33"/>
      <c r="AP647" s="33"/>
      <c r="AQ647" s="33"/>
    </row>
    <row r="648" spans="35:43" ht="11.25">
      <c r="AI648" s="33"/>
      <c r="AJ648" s="33"/>
      <c r="AK648" s="33"/>
      <c r="AL648" s="33"/>
      <c r="AM648" s="33"/>
      <c r="AN648" s="33"/>
      <c r="AO648" s="33"/>
      <c r="AP648" s="33"/>
      <c r="AQ648" s="33"/>
    </row>
    <row r="649" spans="35:43" ht="11.25">
      <c r="AI649" s="33"/>
      <c r="AJ649" s="33"/>
      <c r="AK649" s="33"/>
      <c r="AL649" s="33"/>
      <c r="AM649" s="33"/>
      <c r="AN649" s="33"/>
      <c r="AO649" s="33"/>
      <c r="AP649" s="33"/>
      <c r="AQ649" s="33"/>
    </row>
    <row r="650" spans="35:43" ht="11.25">
      <c r="AI650" s="33"/>
      <c r="AJ650" s="33"/>
      <c r="AK650" s="33"/>
      <c r="AL650" s="33"/>
      <c r="AM650" s="33"/>
      <c r="AN650" s="33"/>
      <c r="AO650" s="33"/>
      <c r="AP650" s="33"/>
      <c r="AQ650" s="33"/>
    </row>
    <row r="651" spans="35:43" ht="11.25">
      <c r="AI651" s="33"/>
      <c r="AJ651" s="33"/>
      <c r="AK651" s="33"/>
      <c r="AL651" s="33"/>
      <c r="AM651" s="33"/>
      <c r="AN651" s="33"/>
      <c r="AO651" s="33"/>
      <c r="AP651" s="33"/>
      <c r="AQ651" s="33"/>
    </row>
    <row r="652" spans="35:43" ht="11.25">
      <c r="AI652" s="33"/>
      <c r="AJ652" s="33"/>
      <c r="AK652" s="33"/>
      <c r="AL652" s="33"/>
      <c r="AM652" s="33"/>
      <c r="AN652" s="33"/>
      <c r="AO652" s="33"/>
      <c r="AP652" s="33"/>
      <c r="AQ652" s="33"/>
    </row>
    <row r="653" spans="35:43" ht="11.25">
      <c r="AI653" s="33"/>
      <c r="AJ653" s="33"/>
      <c r="AK653" s="33"/>
      <c r="AL653" s="33"/>
      <c r="AM653" s="33"/>
      <c r="AN653" s="33"/>
      <c r="AO653" s="33"/>
      <c r="AP653" s="33"/>
      <c r="AQ653" s="33"/>
    </row>
    <row r="654" spans="35:43" ht="11.25">
      <c r="AI654" s="33"/>
      <c r="AJ654" s="33"/>
      <c r="AK654" s="33"/>
      <c r="AL654" s="33"/>
      <c r="AM654" s="33"/>
      <c r="AN654" s="33"/>
      <c r="AO654" s="33"/>
      <c r="AP654" s="33"/>
      <c r="AQ654" s="33"/>
    </row>
    <row r="655" spans="35:43" ht="11.25">
      <c r="AI655" s="33"/>
      <c r="AJ655" s="33"/>
      <c r="AK655" s="33"/>
      <c r="AL655" s="33"/>
      <c r="AM655" s="33"/>
      <c r="AN655" s="33"/>
      <c r="AO655" s="33"/>
      <c r="AP655" s="33"/>
      <c r="AQ655" s="33"/>
    </row>
    <row r="656" spans="35:43" ht="11.25">
      <c r="AI656" s="33"/>
      <c r="AJ656" s="33"/>
      <c r="AK656" s="33"/>
      <c r="AL656" s="33"/>
      <c r="AM656" s="33"/>
      <c r="AN656" s="33"/>
      <c r="AO656" s="33"/>
      <c r="AP656" s="33"/>
      <c r="AQ656" s="33"/>
    </row>
    <row r="657" spans="35:43" ht="11.25">
      <c r="AI657" s="33"/>
      <c r="AJ657" s="33"/>
      <c r="AK657" s="33"/>
      <c r="AL657" s="33"/>
      <c r="AM657" s="33"/>
      <c r="AN657" s="33"/>
      <c r="AO657" s="33"/>
      <c r="AP657" s="33"/>
      <c r="AQ657" s="33"/>
    </row>
    <row r="658" spans="35:43" ht="11.25">
      <c r="AI658" s="33"/>
      <c r="AJ658" s="33"/>
      <c r="AK658" s="33"/>
      <c r="AL658" s="33"/>
      <c r="AM658" s="33"/>
      <c r="AN658" s="33"/>
      <c r="AO658" s="33"/>
      <c r="AP658" s="33"/>
      <c r="AQ658" s="33"/>
    </row>
    <row r="659" spans="35:43" ht="11.25">
      <c r="AI659" s="33"/>
      <c r="AJ659" s="33"/>
      <c r="AK659" s="33"/>
      <c r="AL659" s="33"/>
      <c r="AM659" s="33"/>
      <c r="AN659" s="33"/>
      <c r="AO659" s="33"/>
      <c r="AP659" s="33"/>
      <c r="AQ659" s="33"/>
    </row>
    <row r="660" spans="35:43" ht="11.25">
      <c r="AI660" s="33"/>
      <c r="AJ660" s="33"/>
      <c r="AK660" s="33"/>
      <c r="AL660" s="33"/>
      <c r="AM660" s="33"/>
      <c r="AN660" s="33"/>
      <c r="AO660" s="33"/>
      <c r="AP660" s="33"/>
      <c r="AQ660" s="33"/>
    </row>
    <row r="661" spans="35:43" ht="11.25">
      <c r="AI661" s="33"/>
      <c r="AJ661" s="33"/>
      <c r="AK661" s="33"/>
      <c r="AL661" s="33"/>
      <c r="AM661" s="33"/>
      <c r="AN661" s="33"/>
      <c r="AO661" s="33"/>
      <c r="AP661" s="33"/>
      <c r="AQ661" s="33"/>
    </row>
    <row r="662" spans="35:43" ht="11.25">
      <c r="AI662" s="33"/>
      <c r="AJ662" s="33"/>
      <c r="AK662" s="33"/>
      <c r="AL662" s="33"/>
      <c r="AM662" s="33"/>
      <c r="AN662" s="33"/>
      <c r="AO662" s="33"/>
      <c r="AP662" s="33"/>
      <c r="AQ662" s="33"/>
    </row>
    <row r="663" spans="35:43" ht="11.25">
      <c r="AI663" s="33"/>
      <c r="AJ663" s="33"/>
      <c r="AK663" s="33"/>
      <c r="AL663" s="33"/>
      <c r="AM663" s="33"/>
      <c r="AN663" s="33"/>
      <c r="AO663" s="33"/>
      <c r="AP663" s="33"/>
      <c r="AQ663" s="33"/>
    </row>
    <row r="664" spans="35:43" ht="11.25">
      <c r="AI664" s="33"/>
      <c r="AJ664" s="33"/>
      <c r="AK664" s="33"/>
      <c r="AL664" s="33"/>
      <c r="AM664" s="33"/>
      <c r="AN664" s="33"/>
      <c r="AO664" s="33"/>
      <c r="AP664" s="33"/>
      <c r="AQ664" s="33"/>
    </row>
    <row r="665" spans="35:43" ht="11.25">
      <c r="AI665" s="33"/>
      <c r="AJ665" s="33"/>
      <c r="AK665" s="33"/>
      <c r="AL665" s="33"/>
      <c r="AM665" s="33"/>
      <c r="AN665" s="33"/>
      <c r="AO665" s="33"/>
      <c r="AP665" s="33"/>
      <c r="AQ665" s="33"/>
    </row>
    <row r="666" spans="35:43" ht="11.25">
      <c r="AI666" s="33"/>
      <c r="AJ666" s="33"/>
      <c r="AK666" s="33"/>
      <c r="AL666" s="33"/>
      <c r="AM666" s="33"/>
      <c r="AN666" s="33"/>
      <c r="AO666" s="33"/>
      <c r="AP666" s="33"/>
      <c r="AQ666" s="33"/>
    </row>
    <row r="667" spans="35:43" ht="11.25">
      <c r="AI667" s="33"/>
      <c r="AJ667" s="33"/>
      <c r="AK667" s="33"/>
      <c r="AL667" s="33"/>
      <c r="AM667" s="33"/>
      <c r="AN667" s="33"/>
      <c r="AO667" s="33"/>
      <c r="AP667" s="33"/>
      <c r="AQ667" s="33"/>
    </row>
    <row r="668" spans="35:43" ht="11.25">
      <c r="AI668" s="33"/>
      <c r="AJ668" s="33"/>
      <c r="AK668" s="33"/>
      <c r="AL668" s="33"/>
      <c r="AM668" s="33"/>
      <c r="AN668" s="33"/>
      <c r="AO668" s="33"/>
      <c r="AP668" s="33"/>
      <c r="AQ668" s="33"/>
    </row>
    <row r="669" spans="35:43" ht="11.25">
      <c r="AI669" s="33"/>
      <c r="AJ669" s="33"/>
      <c r="AK669" s="33"/>
      <c r="AL669" s="33"/>
      <c r="AM669" s="33"/>
      <c r="AN669" s="33"/>
      <c r="AO669" s="33"/>
      <c r="AP669" s="33"/>
      <c r="AQ669" s="33"/>
    </row>
    <row r="670" spans="35:43" ht="11.25">
      <c r="AI670" s="33"/>
      <c r="AJ670" s="33"/>
      <c r="AK670" s="33"/>
      <c r="AL670" s="33"/>
      <c r="AM670" s="33"/>
      <c r="AN670" s="33"/>
      <c r="AO670" s="33"/>
      <c r="AP670" s="33"/>
      <c r="AQ670" s="33"/>
    </row>
    <row r="671" spans="35:43" ht="11.25">
      <c r="AI671" s="33"/>
      <c r="AJ671" s="33"/>
      <c r="AK671" s="33"/>
      <c r="AL671" s="33"/>
      <c r="AM671" s="33"/>
      <c r="AN671" s="33"/>
      <c r="AO671" s="33"/>
      <c r="AP671" s="33"/>
      <c r="AQ671" s="33"/>
    </row>
    <row r="672" spans="35:43" ht="11.25">
      <c r="AI672" s="33"/>
      <c r="AJ672" s="33"/>
      <c r="AK672" s="33"/>
      <c r="AL672" s="33"/>
      <c r="AM672" s="33"/>
      <c r="AN672" s="33"/>
      <c r="AO672" s="33"/>
      <c r="AP672" s="33"/>
      <c r="AQ672" s="33"/>
    </row>
    <row r="673" spans="35:43" ht="11.25">
      <c r="AI673" s="33"/>
      <c r="AJ673" s="33"/>
      <c r="AK673" s="33"/>
      <c r="AL673" s="33"/>
      <c r="AM673" s="33"/>
      <c r="AN673" s="33"/>
      <c r="AO673" s="33"/>
      <c r="AP673" s="33"/>
      <c r="AQ673" s="33"/>
    </row>
    <row r="674" spans="35:43" ht="11.25">
      <c r="AI674" s="33"/>
      <c r="AJ674" s="33"/>
      <c r="AK674" s="33"/>
      <c r="AL674" s="33"/>
      <c r="AM674" s="33"/>
      <c r="AN674" s="33"/>
      <c r="AO674" s="33"/>
      <c r="AP674" s="33"/>
      <c r="AQ674" s="33"/>
    </row>
    <row r="675" spans="35:43" ht="11.25">
      <c r="AI675" s="33"/>
      <c r="AJ675" s="33"/>
      <c r="AK675" s="33"/>
      <c r="AL675" s="33"/>
      <c r="AM675" s="33"/>
      <c r="AN675" s="33"/>
      <c r="AO675" s="33"/>
      <c r="AP675" s="33"/>
      <c r="AQ675" s="33"/>
    </row>
    <row r="676" spans="35:43" ht="11.25">
      <c r="AI676" s="33"/>
      <c r="AJ676" s="33"/>
      <c r="AK676" s="33"/>
      <c r="AL676" s="33"/>
      <c r="AM676" s="33"/>
      <c r="AN676" s="33"/>
      <c r="AO676" s="33"/>
      <c r="AP676" s="33"/>
      <c r="AQ676" s="33"/>
    </row>
    <row r="677" spans="35:43" ht="11.25">
      <c r="AI677" s="33"/>
      <c r="AJ677" s="33"/>
      <c r="AK677" s="33"/>
      <c r="AL677" s="33"/>
      <c r="AM677" s="33"/>
      <c r="AN677" s="33"/>
      <c r="AO677" s="33"/>
      <c r="AP677" s="33"/>
      <c r="AQ677" s="33"/>
    </row>
    <row r="678" spans="35:43" ht="11.25">
      <c r="AI678" s="33"/>
      <c r="AJ678" s="33"/>
      <c r="AK678" s="33"/>
      <c r="AL678" s="33"/>
      <c r="AM678" s="33"/>
      <c r="AN678" s="33"/>
      <c r="AO678" s="33"/>
      <c r="AP678" s="33"/>
      <c r="AQ678" s="33"/>
    </row>
    <row r="679" spans="35:43" ht="11.25">
      <c r="AI679" s="33"/>
      <c r="AJ679" s="33"/>
      <c r="AK679" s="33"/>
      <c r="AL679" s="33"/>
      <c r="AM679" s="33"/>
      <c r="AN679" s="33"/>
      <c r="AO679" s="33"/>
      <c r="AP679" s="33"/>
      <c r="AQ679" s="33"/>
    </row>
    <row r="680" spans="35:43" ht="11.25">
      <c r="AI680" s="33"/>
      <c r="AJ680" s="33"/>
      <c r="AK680" s="33"/>
      <c r="AL680" s="33"/>
      <c r="AM680" s="33"/>
      <c r="AN680" s="33"/>
      <c r="AO680" s="33"/>
      <c r="AP680" s="33"/>
      <c r="AQ680" s="33"/>
    </row>
    <row r="681" spans="35:43" ht="11.25">
      <c r="AI681" s="33"/>
      <c r="AJ681" s="33"/>
      <c r="AK681" s="33"/>
      <c r="AL681" s="33"/>
      <c r="AM681" s="33"/>
      <c r="AN681" s="33"/>
      <c r="AO681" s="33"/>
      <c r="AP681" s="33"/>
      <c r="AQ681" s="33"/>
    </row>
    <row r="682" spans="35:43" ht="11.25">
      <c r="AI682" s="33"/>
      <c r="AJ682" s="33"/>
      <c r="AK682" s="33"/>
      <c r="AL682" s="33"/>
      <c r="AM682" s="33"/>
      <c r="AN682" s="33"/>
      <c r="AO682" s="33"/>
      <c r="AP682" s="33"/>
      <c r="AQ682" s="33"/>
    </row>
    <row r="683" spans="35:43" ht="11.25">
      <c r="AI683" s="33"/>
      <c r="AJ683" s="33"/>
      <c r="AK683" s="33"/>
      <c r="AL683" s="33"/>
      <c r="AM683" s="33"/>
      <c r="AN683" s="33"/>
      <c r="AO683" s="33"/>
      <c r="AP683" s="33"/>
      <c r="AQ683" s="33"/>
    </row>
    <row r="684" spans="35:43" ht="11.25">
      <c r="AI684" s="33"/>
      <c r="AJ684" s="33"/>
      <c r="AK684" s="33"/>
      <c r="AL684" s="33"/>
      <c r="AM684" s="33"/>
      <c r="AN684" s="33"/>
      <c r="AO684" s="33"/>
      <c r="AP684" s="33"/>
      <c r="AQ684" s="33"/>
    </row>
    <row r="685" spans="35:43" ht="11.25">
      <c r="AI685" s="33"/>
      <c r="AJ685" s="33"/>
      <c r="AK685" s="33"/>
      <c r="AL685" s="33"/>
      <c r="AM685" s="33"/>
      <c r="AN685" s="33"/>
      <c r="AO685" s="33"/>
      <c r="AP685" s="33"/>
      <c r="AQ685" s="33"/>
    </row>
    <row r="686" spans="35:43" ht="11.25">
      <c r="AI686" s="33"/>
      <c r="AJ686" s="33"/>
      <c r="AK686" s="33"/>
      <c r="AL686" s="33"/>
      <c r="AM686" s="33"/>
      <c r="AN686" s="33"/>
      <c r="AO686" s="33"/>
      <c r="AP686" s="33"/>
      <c r="AQ686" s="33"/>
    </row>
    <row r="687" spans="35:43" ht="11.25">
      <c r="AI687" s="33"/>
      <c r="AJ687" s="33"/>
      <c r="AK687" s="33"/>
      <c r="AL687" s="33"/>
      <c r="AM687" s="33"/>
      <c r="AN687" s="33"/>
      <c r="AO687" s="33"/>
      <c r="AP687" s="33"/>
      <c r="AQ687" s="33"/>
    </row>
    <row r="688" spans="35:43" ht="11.25">
      <c r="AI688" s="33"/>
      <c r="AJ688" s="33"/>
      <c r="AK688" s="33"/>
      <c r="AL688" s="33"/>
      <c r="AM688" s="33"/>
      <c r="AN688" s="33"/>
      <c r="AO688" s="33"/>
      <c r="AP688" s="33"/>
      <c r="AQ688" s="33"/>
    </row>
    <row r="689" spans="35:43" ht="11.25">
      <c r="AI689" s="33"/>
      <c r="AJ689" s="33"/>
      <c r="AK689" s="33"/>
      <c r="AL689" s="33"/>
      <c r="AM689" s="33"/>
      <c r="AN689" s="33"/>
      <c r="AO689" s="33"/>
      <c r="AP689" s="33"/>
      <c r="AQ689" s="33"/>
    </row>
    <row r="690" spans="35:43" ht="11.25">
      <c r="AI690" s="33"/>
      <c r="AJ690" s="33"/>
      <c r="AK690" s="33"/>
      <c r="AL690" s="33"/>
      <c r="AM690" s="33"/>
      <c r="AN690" s="33"/>
      <c r="AO690" s="33"/>
      <c r="AP690" s="33"/>
      <c r="AQ690" s="33"/>
    </row>
    <row r="691" spans="35:43" ht="11.25">
      <c r="AI691" s="33"/>
      <c r="AJ691" s="33"/>
      <c r="AK691" s="33"/>
      <c r="AL691" s="33"/>
      <c r="AM691" s="33"/>
      <c r="AN691" s="33"/>
      <c r="AO691" s="33"/>
      <c r="AP691" s="33"/>
      <c r="AQ691" s="33"/>
    </row>
    <row r="692" spans="35:43" ht="11.25">
      <c r="AI692" s="33"/>
      <c r="AJ692" s="33"/>
      <c r="AK692" s="33"/>
      <c r="AL692" s="33"/>
      <c r="AM692" s="33"/>
      <c r="AN692" s="33"/>
      <c r="AO692" s="33"/>
      <c r="AP692" s="33"/>
      <c r="AQ692" s="33"/>
    </row>
    <row r="693" spans="35:43" ht="11.25">
      <c r="AI693" s="33"/>
      <c r="AJ693" s="33"/>
      <c r="AK693" s="33"/>
      <c r="AL693" s="33"/>
      <c r="AM693" s="33"/>
      <c r="AN693" s="33"/>
      <c r="AO693" s="33"/>
      <c r="AP693" s="33"/>
      <c r="AQ693" s="33"/>
    </row>
    <row r="694" spans="35:43" ht="11.25">
      <c r="AI694" s="33"/>
      <c r="AJ694" s="33"/>
      <c r="AK694" s="33"/>
      <c r="AL694" s="33"/>
      <c r="AM694" s="33"/>
      <c r="AN694" s="33"/>
      <c r="AO694" s="33"/>
      <c r="AP694" s="33"/>
      <c r="AQ694" s="33"/>
    </row>
    <row r="695" spans="35:43" ht="11.25">
      <c r="AI695" s="33"/>
      <c r="AJ695" s="33"/>
      <c r="AK695" s="33"/>
      <c r="AL695" s="33"/>
      <c r="AM695" s="33"/>
      <c r="AN695" s="33"/>
      <c r="AO695" s="33"/>
      <c r="AP695" s="33"/>
      <c r="AQ695" s="33"/>
    </row>
    <row r="696" spans="35:43" ht="11.25">
      <c r="AI696" s="33"/>
      <c r="AJ696" s="33"/>
      <c r="AK696" s="33"/>
      <c r="AL696" s="33"/>
      <c r="AM696" s="33"/>
      <c r="AN696" s="33"/>
      <c r="AO696" s="33"/>
      <c r="AP696" s="33"/>
      <c r="AQ696" s="33"/>
    </row>
    <row r="697" spans="35:43" ht="11.25">
      <c r="AI697" s="33"/>
      <c r="AJ697" s="33"/>
      <c r="AK697" s="33"/>
      <c r="AL697" s="33"/>
      <c r="AM697" s="33"/>
      <c r="AN697" s="33"/>
      <c r="AO697" s="33"/>
      <c r="AP697" s="33"/>
      <c r="AQ697" s="33"/>
    </row>
    <row r="698" spans="35:43" ht="11.25">
      <c r="AI698" s="33"/>
      <c r="AJ698" s="33"/>
      <c r="AK698" s="33"/>
      <c r="AL698" s="33"/>
      <c r="AM698" s="33"/>
      <c r="AN698" s="33"/>
      <c r="AO698" s="33"/>
      <c r="AP698" s="33"/>
      <c r="AQ698" s="33"/>
    </row>
    <row r="699" spans="35:43" ht="11.25">
      <c r="AI699" s="33"/>
      <c r="AJ699" s="33"/>
      <c r="AK699" s="33"/>
      <c r="AL699" s="33"/>
      <c r="AM699" s="33"/>
      <c r="AN699" s="33"/>
      <c r="AO699" s="33"/>
      <c r="AP699" s="33"/>
      <c r="AQ699" s="33"/>
    </row>
    <row r="700" spans="35:43" ht="11.25">
      <c r="AI700" s="33"/>
      <c r="AJ700" s="33"/>
      <c r="AK700" s="33"/>
      <c r="AL700" s="33"/>
      <c r="AM700" s="33"/>
      <c r="AN700" s="33"/>
      <c r="AO700" s="33"/>
      <c r="AP700" s="33"/>
      <c r="AQ700" s="33"/>
    </row>
    <row r="701" spans="35:43" ht="11.25">
      <c r="AI701" s="33"/>
      <c r="AJ701" s="33"/>
      <c r="AK701" s="33"/>
      <c r="AL701" s="33"/>
      <c r="AM701" s="33"/>
      <c r="AN701" s="33"/>
      <c r="AO701" s="33"/>
      <c r="AP701" s="33"/>
      <c r="AQ701" s="33"/>
    </row>
    <row r="702" spans="35:43" ht="11.25">
      <c r="AI702" s="33"/>
      <c r="AJ702" s="33"/>
      <c r="AK702" s="33"/>
      <c r="AL702" s="33"/>
      <c r="AM702" s="33"/>
      <c r="AN702" s="33"/>
      <c r="AO702" s="33"/>
      <c r="AP702" s="33"/>
      <c r="AQ702" s="33"/>
    </row>
    <row r="703" spans="35:43" ht="11.25">
      <c r="AI703" s="33"/>
      <c r="AJ703" s="33"/>
      <c r="AK703" s="33"/>
      <c r="AL703" s="33"/>
      <c r="AM703" s="33"/>
      <c r="AN703" s="33"/>
      <c r="AO703" s="33"/>
      <c r="AP703" s="33"/>
      <c r="AQ703" s="33"/>
    </row>
    <row r="704" spans="35:43" ht="11.25">
      <c r="AI704" s="33"/>
      <c r="AJ704" s="33"/>
      <c r="AK704" s="33"/>
      <c r="AL704" s="33"/>
      <c r="AM704" s="33"/>
      <c r="AN704" s="33"/>
      <c r="AO704" s="33"/>
      <c r="AP704" s="33"/>
      <c r="AQ704" s="33"/>
    </row>
    <row r="705" spans="35:43" ht="11.25">
      <c r="AI705" s="33"/>
      <c r="AJ705" s="33"/>
      <c r="AK705" s="33"/>
      <c r="AL705" s="33"/>
      <c r="AM705" s="33"/>
      <c r="AN705" s="33"/>
      <c r="AO705" s="33"/>
      <c r="AP705" s="33"/>
      <c r="AQ705" s="33"/>
    </row>
    <row r="706" spans="35:43" ht="11.25">
      <c r="AI706" s="33"/>
      <c r="AJ706" s="33"/>
      <c r="AK706" s="33"/>
      <c r="AL706" s="33"/>
      <c r="AM706" s="33"/>
      <c r="AN706" s="33"/>
      <c r="AO706" s="33"/>
      <c r="AP706" s="33"/>
      <c r="AQ706" s="33"/>
    </row>
    <row r="707" spans="35:43" ht="11.25">
      <c r="AI707" s="33"/>
      <c r="AJ707" s="33"/>
      <c r="AK707" s="33"/>
      <c r="AL707" s="33"/>
      <c r="AM707" s="33"/>
      <c r="AN707" s="33"/>
      <c r="AO707" s="33"/>
      <c r="AP707" s="33"/>
      <c r="AQ707" s="33"/>
    </row>
    <row r="708" spans="35:43" ht="11.25">
      <c r="AI708" s="33"/>
      <c r="AJ708" s="33"/>
      <c r="AK708" s="33"/>
      <c r="AL708" s="33"/>
      <c r="AM708" s="33"/>
      <c r="AN708" s="33"/>
      <c r="AO708" s="33"/>
      <c r="AP708" s="33"/>
      <c r="AQ708" s="33"/>
    </row>
    <row r="709" spans="35:43" ht="11.25">
      <c r="AI709" s="33"/>
      <c r="AJ709" s="33"/>
      <c r="AK709" s="33"/>
      <c r="AL709" s="33"/>
      <c r="AM709" s="33"/>
      <c r="AN709" s="33"/>
      <c r="AO709" s="33"/>
      <c r="AP709" s="33"/>
      <c r="AQ709" s="33"/>
    </row>
    <row r="710" spans="35:43" ht="11.25">
      <c r="AI710" s="33"/>
      <c r="AJ710" s="33"/>
      <c r="AK710" s="33"/>
      <c r="AL710" s="33"/>
      <c r="AM710" s="33"/>
      <c r="AN710" s="33"/>
      <c r="AO710" s="33"/>
      <c r="AP710" s="33"/>
      <c r="AQ710" s="33"/>
    </row>
    <row r="711" spans="35:43" ht="11.25">
      <c r="AI711" s="33"/>
      <c r="AJ711" s="33"/>
      <c r="AK711" s="33"/>
      <c r="AL711" s="33"/>
      <c r="AM711" s="33"/>
      <c r="AN711" s="33"/>
      <c r="AO711" s="33"/>
      <c r="AP711" s="33"/>
      <c r="AQ711" s="33"/>
    </row>
    <row r="712" spans="35:43" ht="11.25">
      <c r="AI712" s="33"/>
      <c r="AJ712" s="33"/>
      <c r="AK712" s="33"/>
      <c r="AL712" s="33"/>
      <c r="AM712" s="33"/>
      <c r="AN712" s="33"/>
      <c r="AO712" s="33"/>
      <c r="AP712" s="33"/>
      <c r="AQ712" s="33"/>
    </row>
    <row r="713" spans="35:43" ht="11.25">
      <c r="AI713" s="33"/>
      <c r="AJ713" s="33"/>
      <c r="AK713" s="33"/>
      <c r="AL713" s="33"/>
      <c r="AM713" s="33"/>
      <c r="AN713" s="33"/>
      <c r="AO713" s="33"/>
      <c r="AP713" s="33"/>
      <c r="AQ713" s="33"/>
    </row>
    <row r="714" spans="35:43" ht="11.25">
      <c r="AI714" s="33"/>
      <c r="AJ714" s="33"/>
      <c r="AK714" s="33"/>
      <c r="AL714" s="33"/>
      <c r="AM714" s="33"/>
      <c r="AN714" s="33"/>
      <c r="AO714" s="33"/>
      <c r="AP714" s="33"/>
      <c r="AQ714" s="33"/>
    </row>
    <row r="715" spans="35:43" ht="11.25">
      <c r="AI715" s="33"/>
      <c r="AJ715" s="33"/>
      <c r="AK715" s="33"/>
      <c r="AL715" s="33"/>
      <c r="AM715" s="33"/>
      <c r="AN715" s="33"/>
      <c r="AO715" s="33"/>
      <c r="AP715" s="33"/>
      <c r="AQ715" s="33"/>
    </row>
    <row r="716" spans="35:43" ht="11.25">
      <c r="AI716" s="33"/>
      <c r="AJ716" s="33"/>
      <c r="AK716" s="33"/>
      <c r="AL716" s="33"/>
      <c r="AM716" s="33"/>
      <c r="AN716" s="33"/>
      <c r="AO716" s="33"/>
      <c r="AP716" s="33"/>
      <c r="AQ716" s="33"/>
    </row>
    <row r="717" spans="35:43" ht="11.25">
      <c r="AI717" s="33"/>
      <c r="AJ717" s="33"/>
      <c r="AK717" s="33"/>
      <c r="AL717" s="33"/>
      <c r="AM717" s="33"/>
      <c r="AN717" s="33"/>
      <c r="AO717" s="33"/>
      <c r="AP717" s="33"/>
      <c r="AQ717" s="33"/>
    </row>
    <row r="718" spans="35:43" ht="11.25">
      <c r="AI718" s="33"/>
      <c r="AJ718" s="33"/>
      <c r="AK718" s="33"/>
      <c r="AL718" s="33"/>
      <c r="AM718" s="33"/>
      <c r="AN718" s="33"/>
      <c r="AO718" s="33"/>
      <c r="AP718" s="33"/>
      <c r="AQ718" s="33"/>
    </row>
    <row r="719" spans="35:43" ht="11.25">
      <c r="AI719" s="33"/>
      <c r="AJ719" s="33"/>
      <c r="AK719" s="33"/>
      <c r="AL719" s="33"/>
      <c r="AM719" s="33"/>
      <c r="AN719" s="33"/>
      <c r="AO719" s="33"/>
      <c r="AP719" s="33"/>
      <c r="AQ719" s="33"/>
    </row>
    <row r="720" spans="35:43" ht="11.25">
      <c r="AI720" s="33"/>
      <c r="AJ720" s="33"/>
      <c r="AK720" s="33"/>
      <c r="AL720" s="33"/>
      <c r="AM720" s="33"/>
      <c r="AN720" s="33"/>
      <c r="AO720" s="33"/>
      <c r="AP720" s="33"/>
      <c r="AQ720" s="33"/>
    </row>
    <row r="721" spans="35:43" ht="11.25">
      <c r="AI721" s="33"/>
      <c r="AJ721" s="33"/>
      <c r="AK721" s="33"/>
      <c r="AL721" s="33"/>
      <c r="AM721" s="33"/>
      <c r="AN721" s="33"/>
      <c r="AO721" s="33"/>
      <c r="AP721" s="33"/>
      <c r="AQ721" s="33"/>
    </row>
    <row r="722" spans="35:43" ht="11.25">
      <c r="AI722" s="33"/>
      <c r="AJ722" s="33"/>
      <c r="AK722" s="33"/>
      <c r="AL722" s="33"/>
      <c r="AM722" s="33"/>
      <c r="AN722" s="33"/>
      <c r="AO722" s="33"/>
      <c r="AP722" s="33"/>
      <c r="AQ722" s="33"/>
    </row>
    <row r="723" spans="35:43" ht="11.25">
      <c r="AI723" s="33"/>
      <c r="AJ723" s="33"/>
      <c r="AK723" s="33"/>
      <c r="AL723" s="33"/>
      <c r="AM723" s="33"/>
      <c r="AN723" s="33"/>
      <c r="AO723" s="33"/>
      <c r="AP723" s="33"/>
      <c r="AQ723" s="33"/>
    </row>
    <row r="724" spans="35:43" ht="11.25">
      <c r="AI724" s="33"/>
      <c r="AJ724" s="33"/>
      <c r="AK724" s="33"/>
      <c r="AL724" s="33"/>
      <c r="AM724" s="33"/>
      <c r="AN724" s="33"/>
      <c r="AO724" s="33"/>
      <c r="AP724" s="33"/>
      <c r="AQ724" s="33"/>
    </row>
    <row r="725" spans="35:43" ht="11.25">
      <c r="AI725" s="33"/>
      <c r="AJ725" s="33"/>
      <c r="AK725" s="33"/>
      <c r="AL725" s="33"/>
      <c r="AM725" s="33"/>
      <c r="AN725" s="33"/>
      <c r="AO725" s="33"/>
      <c r="AP725" s="33"/>
      <c r="AQ725" s="33"/>
    </row>
    <row r="726" spans="35:43" ht="11.25">
      <c r="AI726" s="33"/>
      <c r="AJ726" s="33"/>
      <c r="AK726" s="33"/>
      <c r="AL726" s="33"/>
      <c r="AM726" s="33"/>
      <c r="AN726" s="33"/>
      <c r="AO726" s="33"/>
      <c r="AP726" s="33"/>
      <c r="AQ726" s="33"/>
    </row>
    <row r="727" spans="35:43" ht="11.25">
      <c r="AI727" s="33"/>
      <c r="AJ727" s="33"/>
      <c r="AK727" s="33"/>
      <c r="AL727" s="33"/>
      <c r="AM727" s="33"/>
      <c r="AN727" s="33"/>
      <c r="AO727" s="33"/>
      <c r="AP727" s="33"/>
      <c r="AQ727" s="33"/>
    </row>
    <row r="728" spans="35:43" ht="11.25">
      <c r="AI728" s="33"/>
      <c r="AJ728" s="33"/>
      <c r="AK728" s="33"/>
      <c r="AL728" s="33"/>
      <c r="AM728" s="33"/>
      <c r="AN728" s="33"/>
      <c r="AO728" s="33"/>
      <c r="AP728" s="33"/>
      <c r="AQ728" s="33"/>
    </row>
    <row r="729" spans="35:43" ht="11.25">
      <c r="AI729" s="33"/>
      <c r="AJ729" s="33"/>
      <c r="AK729" s="33"/>
      <c r="AL729" s="33"/>
      <c r="AM729" s="33"/>
      <c r="AN729" s="33"/>
      <c r="AO729" s="33"/>
      <c r="AP729" s="33"/>
      <c r="AQ729" s="33"/>
    </row>
    <row r="730" spans="35:43" ht="11.25">
      <c r="AI730" s="33"/>
      <c r="AJ730" s="33"/>
      <c r="AK730" s="33"/>
      <c r="AL730" s="33"/>
      <c r="AM730" s="33"/>
      <c r="AN730" s="33"/>
      <c r="AO730" s="33"/>
      <c r="AP730" s="33"/>
      <c r="AQ730" s="33"/>
    </row>
    <row r="731" spans="35:43" ht="11.25">
      <c r="AI731" s="33"/>
      <c r="AJ731" s="33"/>
      <c r="AK731" s="33"/>
      <c r="AL731" s="33"/>
      <c r="AM731" s="33"/>
      <c r="AN731" s="33"/>
      <c r="AO731" s="33"/>
      <c r="AP731" s="33"/>
      <c r="AQ731" s="33"/>
    </row>
    <row r="732" spans="35:43" ht="11.25">
      <c r="AI732" s="33"/>
      <c r="AJ732" s="33"/>
      <c r="AK732" s="33"/>
      <c r="AL732" s="33"/>
      <c r="AM732" s="33"/>
      <c r="AN732" s="33"/>
      <c r="AO732" s="33"/>
      <c r="AP732" s="33"/>
      <c r="AQ732" s="33"/>
    </row>
    <row r="733" spans="35:43" ht="11.25">
      <c r="AI733" s="33"/>
      <c r="AJ733" s="33"/>
      <c r="AK733" s="33"/>
      <c r="AL733" s="33"/>
      <c r="AM733" s="33"/>
      <c r="AN733" s="33"/>
      <c r="AO733" s="33"/>
      <c r="AP733" s="33"/>
      <c r="AQ733" s="33"/>
    </row>
    <row r="734" spans="35:43" ht="11.25">
      <c r="AI734" s="33"/>
      <c r="AJ734" s="33"/>
      <c r="AK734" s="33"/>
      <c r="AL734" s="33"/>
      <c r="AM734" s="33"/>
      <c r="AN734" s="33"/>
      <c r="AO734" s="33"/>
      <c r="AP734" s="33"/>
      <c r="AQ734" s="33"/>
    </row>
    <row r="735" spans="35:43" ht="11.25">
      <c r="AI735" s="33"/>
      <c r="AJ735" s="33"/>
      <c r="AK735" s="33"/>
      <c r="AL735" s="33"/>
      <c r="AM735" s="33"/>
      <c r="AN735" s="33"/>
      <c r="AO735" s="33"/>
      <c r="AP735" s="33"/>
      <c r="AQ735" s="33"/>
    </row>
    <row r="736" spans="35:43" ht="11.25">
      <c r="AI736" s="33"/>
      <c r="AJ736" s="33"/>
      <c r="AK736" s="33"/>
      <c r="AL736" s="33"/>
      <c r="AM736" s="33"/>
      <c r="AN736" s="33"/>
      <c r="AO736" s="33"/>
      <c r="AP736" s="33"/>
      <c r="AQ736" s="33"/>
    </row>
    <row r="737" spans="35:43" ht="11.25">
      <c r="AI737" s="33"/>
      <c r="AJ737" s="33"/>
      <c r="AK737" s="33"/>
      <c r="AL737" s="33"/>
      <c r="AM737" s="33"/>
      <c r="AN737" s="33"/>
      <c r="AO737" s="33"/>
      <c r="AP737" s="33"/>
      <c r="AQ737" s="33"/>
    </row>
    <row r="738" spans="35:43" ht="11.25">
      <c r="AI738" s="33"/>
      <c r="AJ738" s="33"/>
      <c r="AK738" s="33"/>
      <c r="AL738" s="33"/>
      <c r="AM738" s="33"/>
      <c r="AN738" s="33"/>
      <c r="AO738" s="33"/>
      <c r="AP738" s="33"/>
      <c r="AQ738" s="33"/>
    </row>
    <row r="739" spans="35:43" ht="11.25">
      <c r="AI739" s="33"/>
      <c r="AJ739" s="33"/>
      <c r="AK739" s="33"/>
      <c r="AL739" s="33"/>
      <c r="AM739" s="33"/>
      <c r="AN739" s="33"/>
      <c r="AO739" s="33"/>
      <c r="AP739" s="33"/>
      <c r="AQ739" s="33"/>
    </row>
    <row r="740" spans="35:43" ht="11.25">
      <c r="AI740" s="33"/>
      <c r="AJ740" s="33"/>
      <c r="AK740" s="33"/>
      <c r="AL740" s="33"/>
      <c r="AM740" s="33"/>
      <c r="AN740" s="33"/>
      <c r="AO740" s="33"/>
      <c r="AP740" s="33"/>
      <c r="AQ740" s="33"/>
    </row>
    <row r="741" spans="35:43" ht="11.25">
      <c r="AI741" s="33"/>
      <c r="AJ741" s="33"/>
      <c r="AK741" s="33"/>
      <c r="AL741" s="33"/>
      <c r="AM741" s="33"/>
      <c r="AN741" s="33"/>
      <c r="AO741" s="33"/>
      <c r="AP741" s="33"/>
      <c r="AQ741" s="33"/>
    </row>
    <row r="742" spans="35:43" ht="11.25">
      <c r="AI742" s="33"/>
      <c r="AJ742" s="33"/>
      <c r="AK742" s="33"/>
      <c r="AL742" s="33"/>
      <c r="AM742" s="33"/>
      <c r="AN742" s="33"/>
      <c r="AO742" s="33"/>
      <c r="AP742" s="33"/>
      <c r="AQ742" s="33"/>
    </row>
    <row r="743" spans="35:43" ht="11.25">
      <c r="AI743" s="33"/>
      <c r="AJ743" s="33"/>
      <c r="AK743" s="33"/>
      <c r="AL743" s="33"/>
      <c r="AM743" s="33"/>
      <c r="AN743" s="33"/>
      <c r="AO743" s="33"/>
      <c r="AP743" s="33"/>
      <c r="AQ743" s="33"/>
    </row>
    <row r="744" spans="35:43" ht="11.25">
      <c r="AI744" s="33"/>
      <c r="AJ744" s="33"/>
      <c r="AK744" s="33"/>
      <c r="AL744" s="33"/>
      <c r="AM744" s="33"/>
      <c r="AN744" s="33"/>
      <c r="AO744" s="33"/>
      <c r="AP744" s="33"/>
      <c r="AQ744" s="33"/>
    </row>
    <row r="745" spans="35:43" ht="11.25">
      <c r="AI745" s="33"/>
      <c r="AJ745" s="33"/>
      <c r="AK745" s="33"/>
      <c r="AL745" s="33"/>
      <c r="AM745" s="33"/>
      <c r="AN745" s="33"/>
      <c r="AO745" s="33"/>
      <c r="AP745" s="33"/>
      <c r="AQ745" s="33"/>
    </row>
    <row r="746" spans="35:43" ht="11.25">
      <c r="AI746" s="33"/>
      <c r="AJ746" s="33"/>
      <c r="AK746" s="33"/>
      <c r="AL746" s="33"/>
      <c r="AM746" s="33"/>
      <c r="AN746" s="33"/>
      <c r="AO746" s="33"/>
      <c r="AP746" s="33"/>
      <c r="AQ746" s="33"/>
    </row>
    <row r="747" spans="35:43" ht="11.25">
      <c r="AI747" s="33"/>
      <c r="AJ747" s="33"/>
      <c r="AK747" s="33"/>
      <c r="AL747" s="33"/>
      <c r="AM747" s="33"/>
      <c r="AN747" s="33"/>
      <c r="AO747" s="33"/>
      <c r="AP747" s="33"/>
      <c r="AQ747" s="33"/>
    </row>
    <row r="748" spans="35:43" ht="11.25">
      <c r="AI748" s="33"/>
      <c r="AJ748" s="33"/>
      <c r="AK748" s="33"/>
      <c r="AL748" s="33"/>
      <c r="AM748" s="33"/>
      <c r="AN748" s="33"/>
      <c r="AO748" s="33"/>
      <c r="AP748" s="33"/>
      <c r="AQ748" s="33"/>
    </row>
    <row r="749" spans="35:43" ht="11.25">
      <c r="AI749" s="33"/>
      <c r="AJ749" s="33"/>
      <c r="AK749" s="33"/>
      <c r="AL749" s="33"/>
      <c r="AM749" s="33"/>
      <c r="AN749" s="33"/>
      <c r="AO749" s="33"/>
      <c r="AP749" s="33"/>
      <c r="AQ749" s="33"/>
    </row>
    <row r="750" spans="35:43" ht="11.25">
      <c r="AI750" s="33"/>
      <c r="AJ750" s="33"/>
      <c r="AK750" s="33"/>
      <c r="AL750" s="33"/>
      <c r="AM750" s="33"/>
      <c r="AN750" s="33"/>
      <c r="AO750" s="33"/>
      <c r="AP750" s="33"/>
      <c r="AQ750" s="33"/>
    </row>
    <row r="751" spans="35:43" ht="11.25">
      <c r="AI751" s="33"/>
      <c r="AJ751" s="33"/>
      <c r="AK751" s="33"/>
      <c r="AL751" s="33"/>
      <c r="AM751" s="33"/>
      <c r="AN751" s="33"/>
      <c r="AO751" s="33"/>
      <c r="AP751" s="33"/>
      <c r="AQ751" s="33"/>
    </row>
    <row r="752" spans="35:43" ht="11.25">
      <c r="AI752" s="33"/>
      <c r="AJ752" s="33"/>
      <c r="AK752" s="33"/>
      <c r="AL752" s="33"/>
      <c r="AM752" s="33"/>
      <c r="AN752" s="33"/>
      <c r="AO752" s="33"/>
      <c r="AP752" s="33"/>
      <c r="AQ752" s="33"/>
    </row>
    <row r="753" spans="35:43" ht="11.25">
      <c r="AI753" s="33"/>
      <c r="AJ753" s="33"/>
      <c r="AK753" s="33"/>
      <c r="AL753" s="33"/>
      <c r="AM753" s="33"/>
      <c r="AN753" s="33"/>
      <c r="AO753" s="33"/>
      <c r="AP753" s="33"/>
      <c r="AQ753" s="33"/>
    </row>
    <row r="754" spans="35:43" ht="11.25">
      <c r="AI754" s="33"/>
      <c r="AJ754" s="33"/>
      <c r="AK754" s="33"/>
      <c r="AL754" s="33"/>
      <c r="AM754" s="33"/>
      <c r="AN754" s="33"/>
      <c r="AO754" s="33"/>
      <c r="AP754" s="33"/>
      <c r="AQ754" s="33"/>
    </row>
    <row r="755" spans="35:43" ht="11.25">
      <c r="AI755" s="33"/>
      <c r="AJ755" s="33"/>
      <c r="AK755" s="33"/>
      <c r="AL755" s="33"/>
      <c r="AM755" s="33"/>
      <c r="AN755" s="33"/>
      <c r="AO755" s="33"/>
      <c r="AP755" s="33"/>
      <c r="AQ755" s="33"/>
    </row>
    <row r="756" spans="35:43" ht="11.25">
      <c r="AI756" s="33"/>
      <c r="AJ756" s="33"/>
      <c r="AK756" s="33"/>
      <c r="AL756" s="33"/>
      <c r="AM756" s="33"/>
      <c r="AN756" s="33"/>
      <c r="AO756" s="33"/>
      <c r="AP756" s="33"/>
      <c r="AQ756" s="33"/>
    </row>
    <row r="757" spans="35:43" ht="11.25">
      <c r="AI757" s="33"/>
      <c r="AJ757" s="33"/>
      <c r="AK757" s="33"/>
      <c r="AL757" s="33"/>
      <c r="AM757" s="33"/>
      <c r="AN757" s="33"/>
      <c r="AO757" s="33"/>
      <c r="AP757" s="33"/>
      <c r="AQ757" s="33"/>
    </row>
    <row r="758" spans="35:43" ht="11.25">
      <c r="AI758" s="33"/>
      <c r="AJ758" s="33"/>
      <c r="AK758" s="33"/>
      <c r="AL758" s="33"/>
      <c r="AM758" s="33"/>
      <c r="AN758" s="33"/>
      <c r="AO758" s="33"/>
      <c r="AP758" s="33"/>
      <c r="AQ758" s="33"/>
    </row>
    <row r="759" spans="35:43" ht="11.25">
      <c r="AI759" s="33"/>
      <c r="AJ759" s="33"/>
      <c r="AK759" s="33"/>
      <c r="AL759" s="33"/>
      <c r="AM759" s="33"/>
      <c r="AN759" s="33"/>
      <c r="AO759" s="33"/>
      <c r="AP759" s="33"/>
      <c r="AQ759" s="33"/>
    </row>
    <row r="760" spans="35:43" ht="11.25">
      <c r="AI760" s="33"/>
      <c r="AJ760" s="33"/>
      <c r="AK760" s="33"/>
      <c r="AL760" s="33"/>
      <c r="AM760" s="33"/>
      <c r="AN760" s="33"/>
      <c r="AO760" s="33"/>
      <c r="AP760" s="33"/>
      <c r="AQ760" s="33"/>
    </row>
    <row r="761" spans="35:43" ht="11.25">
      <c r="AI761" s="33"/>
      <c r="AJ761" s="33"/>
      <c r="AK761" s="33"/>
      <c r="AL761" s="33"/>
      <c r="AM761" s="33"/>
      <c r="AN761" s="33"/>
      <c r="AO761" s="33"/>
      <c r="AP761" s="33"/>
      <c r="AQ761" s="33"/>
    </row>
    <row r="762" spans="35:43" ht="11.25">
      <c r="AI762" s="33"/>
      <c r="AJ762" s="33"/>
      <c r="AK762" s="33"/>
      <c r="AL762" s="33"/>
      <c r="AM762" s="33"/>
      <c r="AN762" s="33"/>
      <c r="AO762" s="33"/>
      <c r="AP762" s="33"/>
      <c r="AQ762" s="33"/>
    </row>
    <row r="763" spans="35:43" ht="11.25">
      <c r="AI763" s="33"/>
      <c r="AJ763" s="33"/>
      <c r="AK763" s="33"/>
      <c r="AL763" s="33"/>
      <c r="AM763" s="33"/>
      <c r="AN763" s="33"/>
      <c r="AO763" s="33"/>
      <c r="AP763" s="33"/>
      <c r="AQ763" s="33"/>
    </row>
    <row r="764" spans="35:43" ht="11.25">
      <c r="AI764" s="33"/>
      <c r="AJ764" s="33"/>
      <c r="AK764" s="33"/>
      <c r="AL764" s="33"/>
      <c r="AM764" s="33"/>
      <c r="AN764" s="33"/>
      <c r="AO764" s="33"/>
      <c r="AP764" s="33"/>
      <c r="AQ764" s="33"/>
    </row>
    <row r="765" spans="35:43" ht="11.25">
      <c r="AI765" s="33"/>
      <c r="AJ765" s="33"/>
      <c r="AK765" s="33"/>
      <c r="AL765" s="33"/>
      <c r="AM765" s="33"/>
      <c r="AN765" s="33"/>
      <c r="AO765" s="33"/>
      <c r="AP765" s="33"/>
      <c r="AQ765" s="33"/>
    </row>
    <row r="766" spans="35:43" ht="11.25">
      <c r="AI766" s="33"/>
      <c r="AJ766" s="33"/>
      <c r="AK766" s="33"/>
      <c r="AL766" s="33"/>
      <c r="AM766" s="33"/>
      <c r="AN766" s="33"/>
      <c r="AO766" s="33"/>
      <c r="AP766" s="33"/>
      <c r="AQ766" s="33"/>
    </row>
    <row r="767" spans="35:43" ht="11.25">
      <c r="AI767" s="33"/>
      <c r="AJ767" s="33"/>
      <c r="AK767" s="33"/>
      <c r="AL767" s="33"/>
      <c r="AM767" s="33"/>
      <c r="AN767" s="33"/>
      <c r="AO767" s="33"/>
      <c r="AP767" s="33"/>
      <c r="AQ767" s="33"/>
    </row>
    <row r="768" spans="35:43" ht="11.25">
      <c r="AI768" s="33"/>
      <c r="AJ768" s="33"/>
      <c r="AK768" s="33"/>
      <c r="AL768" s="33"/>
      <c r="AM768" s="33"/>
      <c r="AN768" s="33"/>
      <c r="AO768" s="33"/>
      <c r="AP768" s="33"/>
      <c r="AQ768" s="33"/>
    </row>
    <row r="769" spans="35:43" ht="11.25">
      <c r="AI769" s="33"/>
      <c r="AJ769" s="33"/>
      <c r="AK769" s="33"/>
      <c r="AL769" s="33"/>
      <c r="AM769" s="33"/>
      <c r="AN769" s="33"/>
      <c r="AO769" s="33"/>
      <c r="AP769" s="33"/>
      <c r="AQ769" s="33"/>
    </row>
    <row r="770" spans="35:43" ht="11.25">
      <c r="AI770" s="33"/>
      <c r="AJ770" s="33"/>
      <c r="AK770" s="33"/>
      <c r="AL770" s="33"/>
      <c r="AM770" s="33"/>
      <c r="AN770" s="33"/>
      <c r="AO770" s="33"/>
      <c r="AP770" s="33"/>
      <c r="AQ770" s="33"/>
    </row>
    <row r="771" spans="35:43" ht="11.25">
      <c r="AI771" s="33"/>
      <c r="AJ771" s="33"/>
      <c r="AK771" s="33"/>
      <c r="AL771" s="33"/>
      <c r="AM771" s="33"/>
      <c r="AN771" s="33"/>
      <c r="AO771" s="33"/>
      <c r="AP771" s="33"/>
      <c r="AQ771" s="33"/>
    </row>
    <row r="772" spans="35:43" ht="11.25">
      <c r="AI772" s="33"/>
      <c r="AJ772" s="33"/>
      <c r="AK772" s="33"/>
      <c r="AL772" s="33"/>
      <c r="AM772" s="33"/>
      <c r="AN772" s="33"/>
      <c r="AO772" s="33"/>
      <c r="AP772" s="33"/>
      <c r="AQ772" s="33"/>
    </row>
    <row r="773" spans="35:43" ht="11.25">
      <c r="AI773" s="33"/>
      <c r="AJ773" s="33"/>
      <c r="AK773" s="33"/>
      <c r="AL773" s="33"/>
      <c r="AM773" s="33"/>
      <c r="AN773" s="33"/>
      <c r="AO773" s="33"/>
      <c r="AP773" s="33"/>
      <c r="AQ773" s="33"/>
    </row>
    <row r="774" spans="35:43" ht="11.25">
      <c r="AI774" s="33"/>
      <c r="AJ774" s="33"/>
      <c r="AK774" s="33"/>
      <c r="AL774" s="33"/>
      <c r="AM774" s="33"/>
      <c r="AN774" s="33"/>
      <c r="AO774" s="33"/>
      <c r="AP774" s="33"/>
      <c r="AQ774" s="33"/>
    </row>
    <row r="775" spans="35:43" ht="11.25">
      <c r="AI775" s="33"/>
      <c r="AJ775" s="33"/>
      <c r="AK775" s="33"/>
      <c r="AL775" s="33"/>
      <c r="AM775" s="33"/>
      <c r="AN775" s="33"/>
      <c r="AO775" s="33"/>
      <c r="AP775" s="33"/>
      <c r="AQ775" s="33"/>
    </row>
    <row r="776" spans="35:43" ht="11.25">
      <c r="AI776" s="33"/>
      <c r="AJ776" s="33"/>
      <c r="AK776" s="33"/>
      <c r="AL776" s="33"/>
      <c r="AM776" s="33"/>
      <c r="AN776" s="33"/>
      <c r="AO776" s="33"/>
      <c r="AP776" s="33"/>
      <c r="AQ776" s="33"/>
    </row>
    <row r="777" spans="35:43" ht="11.25">
      <c r="AI777" s="33"/>
      <c r="AJ777" s="33"/>
      <c r="AK777" s="33"/>
      <c r="AL777" s="33"/>
      <c r="AM777" s="33"/>
      <c r="AN777" s="33"/>
      <c r="AO777" s="33"/>
      <c r="AP777" s="33"/>
      <c r="AQ777" s="33"/>
    </row>
    <row r="778" spans="35:43" ht="11.25">
      <c r="AI778" s="33"/>
      <c r="AJ778" s="33"/>
      <c r="AK778" s="33"/>
      <c r="AL778" s="33"/>
      <c r="AM778" s="33"/>
      <c r="AN778" s="33"/>
      <c r="AO778" s="33"/>
      <c r="AP778" s="33"/>
      <c r="AQ778" s="33"/>
    </row>
    <row r="779" spans="35:43" ht="11.25">
      <c r="AI779" s="33"/>
      <c r="AJ779" s="33"/>
      <c r="AK779" s="33"/>
      <c r="AL779" s="33"/>
      <c r="AM779" s="33"/>
      <c r="AN779" s="33"/>
      <c r="AO779" s="33"/>
      <c r="AP779" s="33"/>
      <c r="AQ779" s="33"/>
    </row>
    <row r="780" spans="35:43" ht="11.25">
      <c r="AI780" s="33"/>
      <c r="AJ780" s="33"/>
      <c r="AK780" s="33"/>
      <c r="AL780" s="33"/>
      <c r="AM780" s="33"/>
      <c r="AN780" s="33"/>
      <c r="AO780" s="33"/>
      <c r="AP780" s="33"/>
      <c r="AQ780" s="33"/>
    </row>
    <row r="781" spans="35:43" ht="11.25">
      <c r="AI781" s="33"/>
      <c r="AJ781" s="33"/>
      <c r="AK781" s="33"/>
      <c r="AL781" s="33"/>
      <c r="AM781" s="33"/>
      <c r="AN781" s="33"/>
      <c r="AO781" s="33"/>
      <c r="AP781" s="33"/>
      <c r="AQ781" s="33"/>
    </row>
    <row r="782" spans="35:43" ht="11.25">
      <c r="AI782" s="33"/>
      <c r="AJ782" s="33"/>
      <c r="AK782" s="33"/>
      <c r="AL782" s="33"/>
      <c r="AM782" s="33"/>
      <c r="AN782" s="33"/>
      <c r="AO782" s="33"/>
      <c r="AP782" s="33"/>
      <c r="AQ782" s="33"/>
    </row>
    <row r="783" spans="35:43" ht="11.25">
      <c r="AI783" s="33"/>
      <c r="AJ783" s="33"/>
      <c r="AK783" s="33"/>
      <c r="AL783" s="33"/>
      <c r="AM783" s="33"/>
      <c r="AN783" s="33"/>
      <c r="AO783" s="33"/>
      <c r="AP783" s="33"/>
      <c r="AQ783" s="33"/>
    </row>
    <row r="784" spans="35:43" ht="11.25">
      <c r="AI784" s="33"/>
      <c r="AJ784" s="33"/>
      <c r="AK784" s="33"/>
      <c r="AL784" s="33"/>
      <c r="AM784" s="33"/>
      <c r="AN784" s="33"/>
      <c r="AO784" s="33"/>
      <c r="AP784" s="33"/>
      <c r="AQ784" s="33"/>
    </row>
    <row r="785" spans="35:43" ht="11.25">
      <c r="AI785" s="33"/>
      <c r="AJ785" s="33"/>
      <c r="AK785" s="33"/>
      <c r="AL785" s="33"/>
      <c r="AM785" s="33"/>
      <c r="AN785" s="33"/>
      <c r="AO785" s="33"/>
      <c r="AP785" s="33"/>
      <c r="AQ785" s="33"/>
    </row>
    <row r="786" spans="35:43" ht="11.25">
      <c r="AI786" s="33"/>
      <c r="AJ786" s="33"/>
      <c r="AK786" s="33"/>
      <c r="AL786" s="33"/>
      <c r="AM786" s="33"/>
      <c r="AN786" s="33"/>
      <c r="AO786" s="33"/>
      <c r="AP786" s="33"/>
      <c r="AQ786" s="33"/>
    </row>
    <row r="787" spans="35:43" ht="11.25">
      <c r="AI787" s="33"/>
      <c r="AJ787" s="33"/>
      <c r="AK787" s="33"/>
      <c r="AL787" s="33"/>
      <c r="AM787" s="33"/>
      <c r="AN787" s="33"/>
      <c r="AO787" s="33"/>
      <c r="AP787" s="33"/>
      <c r="AQ787" s="33"/>
    </row>
    <row r="788" spans="35:43" ht="11.25">
      <c r="AI788" s="33"/>
      <c r="AJ788" s="33"/>
      <c r="AK788" s="33"/>
      <c r="AL788" s="33"/>
      <c r="AM788" s="33"/>
      <c r="AN788" s="33"/>
      <c r="AO788" s="33"/>
      <c r="AP788" s="33"/>
      <c r="AQ788" s="33"/>
    </row>
    <row r="789" spans="35:43" ht="11.25">
      <c r="AI789" s="33"/>
      <c r="AJ789" s="33"/>
      <c r="AK789" s="33"/>
      <c r="AL789" s="33"/>
      <c r="AM789" s="33"/>
      <c r="AN789" s="33"/>
      <c r="AO789" s="33"/>
      <c r="AP789" s="33"/>
      <c r="AQ789" s="33"/>
    </row>
    <row r="790" spans="35:43" ht="11.25">
      <c r="AI790" s="33"/>
      <c r="AJ790" s="33"/>
      <c r="AK790" s="33"/>
      <c r="AL790" s="33"/>
      <c r="AM790" s="33"/>
      <c r="AN790" s="33"/>
      <c r="AO790" s="33"/>
      <c r="AP790" s="33"/>
      <c r="AQ790" s="33"/>
    </row>
    <row r="791" spans="35:43" ht="11.25">
      <c r="AI791" s="33"/>
      <c r="AJ791" s="33"/>
      <c r="AK791" s="33"/>
      <c r="AL791" s="33"/>
      <c r="AM791" s="33"/>
      <c r="AN791" s="33"/>
      <c r="AO791" s="33"/>
      <c r="AP791" s="33"/>
      <c r="AQ791" s="33"/>
    </row>
    <row r="792" spans="35:43" ht="11.25">
      <c r="AI792" s="33"/>
      <c r="AJ792" s="33"/>
      <c r="AK792" s="33"/>
      <c r="AL792" s="33"/>
      <c r="AM792" s="33"/>
      <c r="AN792" s="33"/>
      <c r="AO792" s="33"/>
      <c r="AP792" s="33"/>
      <c r="AQ792" s="33"/>
    </row>
    <row r="793" spans="35:43" ht="11.25">
      <c r="AI793" s="33"/>
      <c r="AJ793" s="33"/>
      <c r="AK793" s="33"/>
      <c r="AL793" s="33"/>
      <c r="AM793" s="33"/>
      <c r="AN793" s="33"/>
      <c r="AO793" s="33"/>
      <c r="AP793" s="33"/>
      <c r="AQ793" s="33"/>
    </row>
    <row r="794" spans="35:43" ht="11.25">
      <c r="AI794" s="33"/>
      <c r="AJ794" s="33"/>
      <c r="AK794" s="33"/>
      <c r="AL794" s="33"/>
      <c r="AM794" s="33"/>
      <c r="AN794" s="33"/>
      <c r="AO794" s="33"/>
      <c r="AP794" s="33"/>
      <c r="AQ794" s="33"/>
    </row>
    <row r="795" spans="35:43" ht="11.25">
      <c r="AI795" s="33"/>
      <c r="AJ795" s="33"/>
      <c r="AK795" s="33"/>
      <c r="AL795" s="33"/>
      <c r="AM795" s="33"/>
      <c r="AN795" s="33"/>
      <c r="AO795" s="33"/>
      <c r="AP795" s="33"/>
      <c r="AQ795" s="33"/>
    </row>
    <row r="796" spans="35:43" ht="11.25">
      <c r="AI796" s="33"/>
      <c r="AJ796" s="33"/>
      <c r="AK796" s="33"/>
      <c r="AL796" s="33"/>
      <c r="AM796" s="33"/>
      <c r="AN796" s="33"/>
      <c r="AO796" s="33"/>
      <c r="AP796" s="33"/>
      <c r="AQ796" s="33"/>
    </row>
    <row r="797" spans="35:43" ht="11.25">
      <c r="AI797" s="33"/>
      <c r="AJ797" s="33"/>
      <c r="AK797" s="33"/>
      <c r="AL797" s="33"/>
      <c r="AM797" s="33"/>
      <c r="AN797" s="33"/>
      <c r="AO797" s="33"/>
      <c r="AP797" s="33"/>
      <c r="AQ797" s="33"/>
    </row>
    <row r="798" spans="35:43" ht="11.25">
      <c r="AI798" s="33"/>
      <c r="AJ798" s="33"/>
      <c r="AK798" s="33"/>
      <c r="AL798" s="33"/>
      <c r="AM798" s="33"/>
      <c r="AN798" s="33"/>
      <c r="AO798" s="33"/>
      <c r="AP798" s="33"/>
      <c r="AQ798" s="33"/>
    </row>
    <row r="799" spans="35:43" ht="11.25">
      <c r="AI799" s="33"/>
      <c r="AJ799" s="33"/>
      <c r="AK799" s="33"/>
      <c r="AL799" s="33"/>
      <c r="AM799" s="33"/>
      <c r="AN799" s="33"/>
      <c r="AO799" s="33"/>
      <c r="AP799" s="33"/>
      <c r="AQ799" s="33"/>
    </row>
    <row r="800" spans="35:43" ht="11.25">
      <c r="AI800" s="33"/>
      <c r="AJ800" s="33"/>
      <c r="AK800" s="33"/>
      <c r="AL800" s="33"/>
      <c r="AM800" s="33"/>
      <c r="AN800" s="33"/>
      <c r="AO800" s="33"/>
      <c r="AP800" s="33"/>
      <c r="AQ800" s="33"/>
    </row>
    <row r="801" spans="35:43" ht="11.25">
      <c r="AI801" s="33"/>
      <c r="AJ801" s="33"/>
      <c r="AK801" s="33"/>
      <c r="AL801" s="33"/>
      <c r="AM801" s="33"/>
      <c r="AN801" s="33"/>
      <c r="AO801" s="33"/>
      <c r="AP801" s="33"/>
      <c r="AQ801" s="33"/>
    </row>
    <row r="802" spans="35:43" ht="11.25">
      <c r="AI802" s="33"/>
      <c r="AJ802" s="33"/>
      <c r="AK802" s="33"/>
      <c r="AL802" s="33"/>
      <c r="AM802" s="33"/>
      <c r="AN802" s="33"/>
      <c r="AO802" s="33"/>
      <c r="AP802" s="33"/>
      <c r="AQ802" s="33"/>
    </row>
    <row r="803" spans="35:43" ht="11.25">
      <c r="AI803" s="33"/>
      <c r="AJ803" s="33"/>
      <c r="AK803" s="33"/>
      <c r="AL803" s="33"/>
      <c r="AM803" s="33"/>
      <c r="AN803" s="33"/>
      <c r="AO803" s="33"/>
      <c r="AP803" s="33"/>
      <c r="AQ803" s="33"/>
    </row>
    <row r="804" spans="35:43" ht="11.25">
      <c r="AI804" s="33"/>
      <c r="AJ804" s="33"/>
      <c r="AK804" s="33"/>
      <c r="AL804" s="33"/>
      <c r="AM804" s="33"/>
      <c r="AN804" s="33"/>
      <c r="AO804" s="33"/>
      <c r="AP804" s="33"/>
      <c r="AQ804" s="33"/>
    </row>
    <row r="805" spans="35:43" ht="11.25">
      <c r="AI805" s="33"/>
      <c r="AJ805" s="33"/>
      <c r="AK805" s="33"/>
      <c r="AL805" s="33"/>
      <c r="AM805" s="33"/>
      <c r="AN805" s="33"/>
      <c r="AO805" s="33"/>
      <c r="AP805" s="33"/>
      <c r="AQ805" s="33"/>
    </row>
    <row r="806" spans="35:43" ht="11.25">
      <c r="AI806" s="33"/>
      <c r="AJ806" s="33"/>
      <c r="AK806" s="33"/>
      <c r="AL806" s="33"/>
      <c r="AM806" s="33"/>
      <c r="AN806" s="33"/>
      <c r="AO806" s="33"/>
      <c r="AP806" s="33"/>
      <c r="AQ806" s="33"/>
    </row>
    <row r="807" spans="35:43" ht="11.25">
      <c r="AI807" s="33"/>
      <c r="AJ807" s="33"/>
      <c r="AK807" s="33"/>
      <c r="AL807" s="33"/>
      <c r="AM807" s="33"/>
      <c r="AN807" s="33"/>
      <c r="AO807" s="33"/>
      <c r="AP807" s="33"/>
      <c r="AQ807" s="33"/>
    </row>
    <row r="808" spans="35:43" ht="11.25">
      <c r="AI808" s="33"/>
      <c r="AJ808" s="33"/>
      <c r="AK808" s="33"/>
      <c r="AL808" s="33"/>
      <c r="AM808" s="33"/>
      <c r="AN808" s="33"/>
      <c r="AO808" s="33"/>
      <c r="AP808" s="33"/>
      <c r="AQ808" s="33"/>
    </row>
    <row r="809" spans="35:43" ht="11.25">
      <c r="AI809" s="33"/>
      <c r="AJ809" s="33"/>
      <c r="AK809" s="33"/>
      <c r="AL809" s="33"/>
      <c r="AM809" s="33"/>
      <c r="AN809" s="33"/>
      <c r="AO809" s="33"/>
      <c r="AP809" s="33"/>
      <c r="AQ809" s="33"/>
    </row>
    <row r="810" spans="35:43" ht="11.25">
      <c r="AI810" s="33"/>
      <c r="AJ810" s="33"/>
      <c r="AK810" s="33"/>
      <c r="AL810" s="33"/>
      <c r="AM810" s="33"/>
      <c r="AN810" s="33"/>
      <c r="AO810" s="33"/>
      <c r="AP810" s="33"/>
      <c r="AQ810" s="33"/>
    </row>
    <row r="811" spans="35:43" ht="11.25">
      <c r="AI811" s="33"/>
      <c r="AJ811" s="33"/>
      <c r="AK811" s="33"/>
      <c r="AL811" s="33"/>
      <c r="AM811" s="33"/>
      <c r="AN811" s="33"/>
      <c r="AO811" s="33"/>
      <c r="AP811" s="33"/>
      <c r="AQ811" s="33"/>
    </row>
    <row r="812" spans="35:43" ht="11.25">
      <c r="AI812" s="33"/>
      <c r="AJ812" s="33"/>
      <c r="AK812" s="33"/>
      <c r="AL812" s="33"/>
      <c r="AM812" s="33"/>
      <c r="AN812" s="33"/>
      <c r="AO812" s="33"/>
      <c r="AP812" s="33"/>
      <c r="AQ812" s="33"/>
    </row>
    <row r="813" spans="35:43" ht="11.25">
      <c r="AI813" s="33"/>
      <c r="AJ813" s="33"/>
      <c r="AK813" s="33"/>
      <c r="AL813" s="33"/>
      <c r="AM813" s="33"/>
      <c r="AN813" s="33"/>
      <c r="AO813" s="33"/>
      <c r="AP813" s="33"/>
      <c r="AQ813" s="33"/>
    </row>
    <row r="814" spans="35:43" ht="11.25">
      <c r="AI814" s="33"/>
      <c r="AJ814" s="33"/>
      <c r="AK814" s="33"/>
      <c r="AL814" s="33"/>
      <c r="AM814" s="33"/>
      <c r="AN814" s="33"/>
      <c r="AO814" s="33"/>
      <c r="AP814" s="33"/>
      <c r="AQ814" s="33"/>
    </row>
    <row r="815" spans="35:43" ht="11.25">
      <c r="AI815" s="33"/>
      <c r="AJ815" s="33"/>
      <c r="AK815" s="33"/>
      <c r="AL815" s="33"/>
      <c r="AM815" s="33"/>
      <c r="AN815" s="33"/>
      <c r="AO815" s="33"/>
      <c r="AP815" s="33"/>
      <c r="AQ815" s="33"/>
    </row>
    <row r="816" spans="35:43" ht="11.25">
      <c r="AI816" s="33"/>
      <c r="AJ816" s="33"/>
      <c r="AK816" s="33"/>
      <c r="AL816" s="33"/>
      <c r="AM816" s="33"/>
      <c r="AN816" s="33"/>
      <c r="AO816" s="33"/>
      <c r="AP816" s="33"/>
      <c r="AQ816" s="33"/>
    </row>
    <row r="817" spans="35:43" ht="11.25">
      <c r="AI817" s="33"/>
      <c r="AJ817" s="33"/>
      <c r="AK817" s="33"/>
      <c r="AL817" s="33"/>
      <c r="AM817" s="33"/>
      <c r="AN817" s="33"/>
      <c r="AO817" s="33"/>
      <c r="AP817" s="33"/>
      <c r="AQ817" s="33"/>
    </row>
    <row r="818" spans="35:43" ht="11.25">
      <c r="AI818" s="33"/>
      <c r="AJ818" s="33"/>
      <c r="AK818" s="33"/>
      <c r="AL818" s="33"/>
      <c r="AM818" s="33"/>
      <c r="AN818" s="33"/>
      <c r="AO818" s="33"/>
      <c r="AP818" s="33"/>
      <c r="AQ818" s="33"/>
    </row>
    <row r="819" spans="35:43" ht="11.25">
      <c r="AI819" s="33"/>
      <c r="AJ819" s="33"/>
      <c r="AK819" s="33"/>
      <c r="AL819" s="33"/>
      <c r="AM819" s="33"/>
      <c r="AN819" s="33"/>
      <c r="AO819" s="33"/>
      <c r="AP819" s="33"/>
      <c r="AQ819" s="33"/>
    </row>
    <row r="820" spans="35:43" ht="11.25">
      <c r="AI820" s="33"/>
      <c r="AJ820" s="33"/>
      <c r="AK820" s="33"/>
      <c r="AL820" s="33"/>
      <c r="AM820" s="33"/>
      <c r="AN820" s="33"/>
      <c r="AO820" s="33"/>
      <c r="AP820" s="33"/>
      <c r="AQ820" s="33"/>
    </row>
    <row r="821" spans="35:43" ht="11.25">
      <c r="AI821" s="33"/>
      <c r="AJ821" s="33"/>
      <c r="AK821" s="33"/>
      <c r="AL821" s="33"/>
      <c r="AM821" s="33"/>
      <c r="AN821" s="33"/>
      <c r="AO821" s="33"/>
      <c r="AP821" s="33"/>
      <c r="AQ821" s="33"/>
    </row>
    <row r="822" spans="35:43" ht="11.25">
      <c r="AI822" s="33"/>
      <c r="AJ822" s="33"/>
      <c r="AK822" s="33"/>
      <c r="AL822" s="33"/>
      <c r="AM822" s="33"/>
      <c r="AN822" s="33"/>
      <c r="AO822" s="33"/>
      <c r="AP822" s="33"/>
      <c r="AQ822" s="33"/>
    </row>
    <row r="823" spans="35:43" ht="11.25">
      <c r="AI823" s="33"/>
      <c r="AJ823" s="33"/>
      <c r="AK823" s="33"/>
      <c r="AL823" s="33"/>
      <c r="AM823" s="33"/>
      <c r="AN823" s="33"/>
      <c r="AO823" s="33"/>
      <c r="AP823" s="33"/>
      <c r="AQ823" s="33"/>
    </row>
    <row r="824" spans="35:43" ht="11.25">
      <c r="AI824" s="33"/>
      <c r="AJ824" s="33"/>
      <c r="AK824" s="33"/>
      <c r="AL824" s="33"/>
      <c r="AM824" s="33"/>
      <c r="AN824" s="33"/>
      <c r="AO824" s="33"/>
      <c r="AP824" s="33"/>
      <c r="AQ824" s="33"/>
    </row>
    <row r="825" spans="35:43" ht="11.25">
      <c r="AI825" s="33"/>
      <c r="AJ825" s="33"/>
      <c r="AK825" s="33"/>
      <c r="AL825" s="33"/>
      <c r="AM825" s="33"/>
      <c r="AN825" s="33"/>
      <c r="AO825" s="33"/>
      <c r="AP825" s="33"/>
      <c r="AQ825" s="33"/>
    </row>
    <row r="826" spans="35:43" ht="11.25">
      <c r="AI826" s="33"/>
      <c r="AJ826" s="33"/>
      <c r="AK826" s="33"/>
      <c r="AL826" s="33"/>
      <c r="AM826" s="33"/>
      <c r="AN826" s="33"/>
      <c r="AO826" s="33"/>
      <c r="AP826" s="33"/>
      <c r="AQ826" s="33"/>
    </row>
    <row r="827" spans="35:43" ht="11.25">
      <c r="AI827" s="33"/>
      <c r="AJ827" s="33"/>
      <c r="AK827" s="33"/>
      <c r="AL827" s="33"/>
      <c r="AM827" s="33"/>
      <c r="AN827" s="33"/>
      <c r="AO827" s="33"/>
      <c r="AP827" s="33"/>
      <c r="AQ827" s="33"/>
    </row>
    <row r="828" spans="35:43" ht="11.25">
      <c r="AI828" s="33"/>
      <c r="AJ828" s="33"/>
      <c r="AK828" s="33"/>
      <c r="AL828" s="33"/>
      <c r="AM828" s="33"/>
      <c r="AN828" s="33"/>
      <c r="AO828" s="33"/>
      <c r="AP828" s="33"/>
      <c r="AQ828" s="33"/>
    </row>
    <row r="829" spans="35:43" ht="11.25">
      <c r="AI829" s="33"/>
      <c r="AJ829" s="33"/>
      <c r="AK829" s="33"/>
      <c r="AL829" s="33"/>
      <c r="AM829" s="33"/>
      <c r="AN829" s="33"/>
      <c r="AO829" s="33"/>
      <c r="AP829" s="33"/>
      <c r="AQ829" s="33"/>
    </row>
    <row r="830" spans="35:43" ht="11.25">
      <c r="AI830" s="33"/>
      <c r="AJ830" s="33"/>
      <c r="AK830" s="33"/>
      <c r="AL830" s="33"/>
      <c r="AM830" s="33"/>
      <c r="AN830" s="33"/>
      <c r="AO830" s="33"/>
      <c r="AP830" s="33"/>
      <c r="AQ830" s="33"/>
    </row>
    <row r="831" spans="35:43" ht="11.25">
      <c r="AI831" s="33"/>
      <c r="AJ831" s="33"/>
      <c r="AK831" s="33"/>
      <c r="AL831" s="33"/>
      <c r="AM831" s="33"/>
      <c r="AN831" s="33"/>
      <c r="AO831" s="33"/>
      <c r="AP831" s="33"/>
      <c r="AQ831" s="33"/>
    </row>
    <row r="832" spans="35:43" ht="11.25">
      <c r="AI832" s="33"/>
      <c r="AJ832" s="33"/>
      <c r="AK832" s="33"/>
      <c r="AL832" s="33"/>
      <c r="AM832" s="33"/>
      <c r="AN832" s="33"/>
      <c r="AO832" s="33"/>
      <c r="AP832" s="33"/>
      <c r="AQ832" s="33"/>
    </row>
    <row r="833" spans="35:43" ht="11.25">
      <c r="AI833" s="33"/>
      <c r="AJ833" s="33"/>
      <c r="AK833" s="33"/>
      <c r="AL833" s="33"/>
      <c r="AM833" s="33"/>
      <c r="AN833" s="33"/>
      <c r="AO833" s="33"/>
      <c r="AP833" s="33"/>
      <c r="AQ833" s="33"/>
    </row>
    <row r="834" spans="35:43" ht="11.25">
      <c r="AI834" s="33"/>
      <c r="AJ834" s="33"/>
      <c r="AK834" s="33"/>
      <c r="AL834" s="33"/>
      <c r="AM834" s="33"/>
      <c r="AN834" s="33"/>
      <c r="AO834" s="33"/>
      <c r="AP834" s="33"/>
      <c r="AQ834" s="33"/>
    </row>
    <row r="835" spans="35:43" ht="11.25">
      <c r="AI835" s="33"/>
      <c r="AJ835" s="33"/>
      <c r="AK835" s="33"/>
      <c r="AL835" s="33"/>
      <c r="AM835" s="33"/>
      <c r="AN835" s="33"/>
      <c r="AO835" s="33"/>
      <c r="AP835" s="33"/>
      <c r="AQ835" s="33"/>
    </row>
    <row r="836" spans="35:43" ht="11.25">
      <c r="AI836" s="33"/>
      <c r="AJ836" s="33"/>
      <c r="AK836" s="33"/>
      <c r="AL836" s="33"/>
      <c r="AM836" s="33"/>
      <c r="AN836" s="33"/>
      <c r="AO836" s="33"/>
      <c r="AP836" s="33"/>
      <c r="AQ836" s="33"/>
    </row>
    <row r="837" spans="35:43" ht="11.25">
      <c r="AI837" s="33"/>
      <c r="AJ837" s="33"/>
      <c r="AK837" s="33"/>
      <c r="AL837" s="33"/>
      <c r="AM837" s="33"/>
      <c r="AN837" s="33"/>
      <c r="AO837" s="33"/>
      <c r="AP837" s="33"/>
      <c r="AQ837" s="33"/>
    </row>
    <row r="838" spans="35:43" ht="11.25">
      <c r="AI838" s="33"/>
      <c r="AJ838" s="33"/>
      <c r="AK838" s="33"/>
      <c r="AL838" s="33"/>
      <c r="AM838" s="33"/>
      <c r="AN838" s="33"/>
      <c r="AO838" s="33"/>
      <c r="AP838" s="33"/>
      <c r="AQ838" s="33"/>
    </row>
    <row r="839" spans="35:43" ht="11.25">
      <c r="AI839" s="33"/>
      <c r="AJ839" s="33"/>
      <c r="AK839" s="33"/>
      <c r="AL839" s="33"/>
      <c r="AM839" s="33"/>
      <c r="AN839" s="33"/>
      <c r="AO839" s="33"/>
      <c r="AP839" s="33"/>
      <c r="AQ839" s="33"/>
    </row>
    <row r="840" spans="35:43" ht="11.25">
      <c r="AI840" s="33"/>
      <c r="AJ840" s="33"/>
      <c r="AK840" s="33"/>
      <c r="AL840" s="33"/>
      <c r="AM840" s="33"/>
      <c r="AN840" s="33"/>
      <c r="AO840" s="33"/>
      <c r="AP840" s="33"/>
      <c r="AQ840" s="33"/>
    </row>
    <row r="841" spans="35:43" ht="11.25">
      <c r="AI841" s="33"/>
      <c r="AJ841" s="33"/>
      <c r="AK841" s="33"/>
      <c r="AL841" s="33"/>
      <c r="AM841" s="33"/>
      <c r="AN841" s="33"/>
      <c r="AO841" s="33"/>
      <c r="AP841" s="33"/>
      <c r="AQ841" s="33"/>
    </row>
    <row r="842" spans="35:43" ht="11.25">
      <c r="AI842" s="33"/>
      <c r="AJ842" s="33"/>
      <c r="AK842" s="33"/>
      <c r="AL842" s="33"/>
      <c r="AM842" s="33"/>
      <c r="AN842" s="33"/>
      <c r="AO842" s="33"/>
      <c r="AP842" s="33"/>
      <c r="AQ842" s="33"/>
    </row>
    <row r="843" spans="35:43" ht="11.25">
      <c r="AI843" s="33"/>
      <c r="AJ843" s="33"/>
      <c r="AK843" s="33"/>
      <c r="AL843" s="33"/>
      <c r="AM843" s="33"/>
      <c r="AN843" s="33"/>
      <c r="AO843" s="33"/>
      <c r="AP843" s="33"/>
      <c r="AQ843" s="33"/>
    </row>
    <row r="844" spans="35:43" ht="11.25">
      <c r="AI844" s="33"/>
      <c r="AJ844" s="33"/>
      <c r="AK844" s="33"/>
      <c r="AL844" s="33"/>
      <c r="AM844" s="33"/>
      <c r="AN844" s="33"/>
      <c r="AO844" s="33"/>
      <c r="AP844" s="33"/>
      <c r="AQ844" s="33"/>
    </row>
    <row r="845" spans="35:43" ht="11.25">
      <c r="AI845" s="33"/>
      <c r="AJ845" s="33"/>
      <c r="AK845" s="33"/>
      <c r="AL845" s="33"/>
      <c r="AM845" s="33"/>
      <c r="AN845" s="33"/>
      <c r="AO845" s="33"/>
      <c r="AP845" s="33"/>
      <c r="AQ845" s="33"/>
    </row>
    <row r="846" spans="35:43" ht="11.25">
      <c r="AI846" s="33"/>
      <c r="AJ846" s="33"/>
      <c r="AK846" s="33"/>
      <c r="AL846" s="33"/>
      <c r="AM846" s="33"/>
      <c r="AN846" s="33"/>
      <c r="AO846" s="33"/>
      <c r="AP846" s="33"/>
      <c r="AQ846" s="33"/>
    </row>
    <row r="847" spans="35:43" ht="11.25">
      <c r="AI847" s="33"/>
      <c r="AJ847" s="33"/>
      <c r="AK847" s="33"/>
      <c r="AL847" s="33"/>
      <c r="AM847" s="33"/>
      <c r="AN847" s="33"/>
      <c r="AO847" s="33"/>
      <c r="AP847" s="33"/>
      <c r="AQ847" s="33"/>
    </row>
    <row r="848" spans="35:43" ht="11.25">
      <c r="AI848" s="33"/>
      <c r="AJ848" s="33"/>
      <c r="AK848" s="33"/>
      <c r="AL848" s="33"/>
      <c r="AM848" s="33"/>
      <c r="AN848" s="33"/>
      <c r="AO848" s="33"/>
      <c r="AP848" s="33"/>
      <c r="AQ848" s="33"/>
    </row>
    <row r="849" spans="35:43" ht="11.25">
      <c r="AI849" s="33"/>
      <c r="AJ849" s="33"/>
      <c r="AK849" s="33"/>
      <c r="AL849" s="33"/>
      <c r="AM849" s="33"/>
      <c r="AN849" s="33"/>
      <c r="AO849" s="33"/>
      <c r="AP849" s="33"/>
      <c r="AQ849" s="33"/>
    </row>
    <row r="850" spans="35:43" ht="11.25">
      <c r="AI850" s="33"/>
      <c r="AJ850" s="33"/>
      <c r="AK850" s="33"/>
      <c r="AL850" s="33"/>
      <c r="AM850" s="33"/>
      <c r="AN850" s="33"/>
      <c r="AO850" s="33"/>
      <c r="AP850" s="33"/>
      <c r="AQ850" s="33"/>
    </row>
    <row r="851" spans="35:43" ht="11.25">
      <c r="AI851" s="33"/>
      <c r="AJ851" s="33"/>
      <c r="AK851" s="33"/>
      <c r="AL851" s="33"/>
      <c r="AM851" s="33"/>
      <c r="AN851" s="33"/>
      <c r="AO851" s="33"/>
      <c r="AP851" s="33"/>
      <c r="AQ851" s="33"/>
    </row>
    <row r="852" spans="35:43" ht="11.25">
      <c r="AI852" s="33"/>
      <c r="AJ852" s="33"/>
      <c r="AK852" s="33"/>
      <c r="AL852" s="33"/>
      <c r="AM852" s="33"/>
      <c r="AN852" s="33"/>
      <c r="AO852" s="33"/>
      <c r="AP852" s="33"/>
      <c r="AQ852" s="33"/>
    </row>
    <row r="853" spans="35:43" ht="11.25">
      <c r="AI853" s="33"/>
      <c r="AJ853" s="33"/>
      <c r="AK853" s="33"/>
      <c r="AL853" s="33"/>
      <c r="AM853" s="33"/>
      <c r="AN853" s="33"/>
      <c r="AO853" s="33"/>
      <c r="AP853" s="33"/>
      <c r="AQ853" s="33"/>
    </row>
    <row r="854" spans="35:43" ht="11.25">
      <c r="AI854" s="33"/>
      <c r="AJ854" s="33"/>
      <c r="AK854" s="33"/>
      <c r="AL854" s="33"/>
      <c r="AM854" s="33"/>
      <c r="AN854" s="33"/>
      <c r="AO854" s="33"/>
      <c r="AP854" s="33"/>
      <c r="AQ854" s="33"/>
    </row>
    <row r="855" spans="35:43" ht="11.25">
      <c r="AI855" s="33"/>
      <c r="AJ855" s="33"/>
      <c r="AK855" s="33"/>
      <c r="AL855" s="33"/>
      <c r="AM855" s="33"/>
      <c r="AN855" s="33"/>
      <c r="AO855" s="33"/>
      <c r="AP855" s="33"/>
      <c r="AQ855" s="33"/>
    </row>
    <row r="856" spans="35:43" ht="11.25">
      <c r="AI856" s="33"/>
      <c r="AJ856" s="33"/>
      <c r="AK856" s="33"/>
      <c r="AL856" s="33"/>
      <c r="AM856" s="33"/>
      <c r="AN856" s="33"/>
      <c r="AO856" s="33"/>
      <c r="AP856" s="33"/>
      <c r="AQ856" s="33"/>
    </row>
    <row r="857" spans="35:43" ht="11.25">
      <c r="AI857" s="33"/>
      <c r="AJ857" s="33"/>
      <c r="AK857" s="33"/>
      <c r="AL857" s="33"/>
      <c r="AM857" s="33"/>
      <c r="AN857" s="33"/>
      <c r="AO857" s="33"/>
      <c r="AP857" s="33"/>
      <c r="AQ857" s="33"/>
    </row>
    <row r="858" spans="35:43" ht="11.25">
      <c r="AI858" s="33"/>
      <c r="AJ858" s="33"/>
      <c r="AK858" s="33"/>
      <c r="AL858" s="33"/>
      <c r="AM858" s="33"/>
      <c r="AN858" s="33"/>
      <c r="AO858" s="33"/>
      <c r="AP858" s="33"/>
      <c r="AQ858" s="33"/>
    </row>
    <row r="859" spans="35:43" ht="11.25">
      <c r="AI859" s="33"/>
      <c r="AJ859" s="33"/>
      <c r="AK859" s="33"/>
      <c r="AL859" s="33"/>
      <c r="AM859" s="33"/>
      <c r="AN859" s="33"/>
      <c r="AO859" s="33"/>
      <c r="AP859" s="33"/>
      <c r="AQ859" s="33"/>
    </row>
    <row r="860" spans="35:43" ht="11.25">
      <c r="AI860" s="33"/>
      <c r="AJ860" s="33"/>
      <c r="AK860" s="33"/>
      <c r="AL860" s="33"/>
      <c r="AM860" s="33"/>
      <c r="AN860" s="33"/>
      <c r="AO860" s="33"/>
      <c r="AP860" s="33"/>
      <c r="AQ860" s="33"/>
    </row>
    <row r="861" spans="35:43" ht="11.25">
      <c r="AI861" s="33"/>
      <c r="AJ861" s="33"/>
      <c r="AK861" s="33"/>
      <c r="AL861" s="33"/>
      <c r="AM861" s="33"/>
      <c r="AN861" s="33"/>
      <c r="AO861" s="33"/>
      <c r="AP861" s="33"/>
      <c r="AQ861" s="33"/>
    </row>
    <row r="862" spans="35:43" ht="11.25">
      <c r="AI862" s="33"/>
      <c r="AJ862" s="33"/>
      <c r="AK862" s="33"/>
      <c r="AL862" s="33"/>
      <c r="AM862" s="33"/>
      <c r="AN862" s="33"/>
      <c r="AO862" s="33"/>
      <c r="AP862" s="33"/>
      <c r="AQ862" s="33"/>
    </row>
    <row r="863" spans="35:43" ht="11.25">
      <c r="AI863" s="33"/>
      <c r="AJ863" s="33"/>
      <c r="AK863" s="33"/>
      <c r="AL863" s="33"/>
      <c r="AM863" s="33"/>
      <c r="AN863" s="33"/>
      <c r="AO863" s="33"/>
      <c r="AP863" s="33"/>
      <c r="AQ863" s="33"/>
    </row>
    <row r="864" spans="35:43" ht="11.25">
      <c r="AI864" s="33"/>
      <c r="AJ864" s="33"/>
      <c r="AK864" s="33"/>
      <c r="AL864" s="33"/>
      <c r="AM864" s="33"/>
      <c r="AN864" s="33"/>
      <c r="AO864" s="33"/>
      <c r="AP864" s="33"/>
      <c r="AQ864" s="33"/>
    </row>
    <row r="865" spans="35:43" ht="11.25">
      <c r="AI865" s="33"/>
      <c r="AJ865" s="33"/>
      <c r="AK865" s="33"/>
      <c r="AL865" s="33"/>
      <c r="AM865" s="33"/>
      <c r="AN865" s="33"/>
      <c r="AO865" s="33"/>
      <c r="AP865" s="33"/>
      <c r="AQ865" s="33"/>
    </row>
    <row r="866" spans="35:43" ht="11.25">
      <c r="AI866" s="33"/>
      <c r="AJ866" s="33"/>
      <c r="AK866" s="33"/>
      <c r="AL866" s="33"/>
      <c r="AM866" s="33"/>
      <c r="AN866" s="33"/>
      <c r="AO866" s="33"/>
      <c r="AP866" s="33"/>
      <c r="AQ866" s="33"/>
    </row>
    <row r="867" spans="35:43" ht="11.25">
      <c r="AI867" s="33"/>
      <c r="AJ867" s="33"/>
      <c r="AK867" s="33"/>
      <c r="AL867" s="33"/>
      <c r="AM867" s="33"/>
      <c r="AN867" s="33"/>
      <c r="AO867" s="33"/>
      <c r="AP867" s="33"/>
      <c r="AQ867" s="33"/>
    </row>
    <row r="868" spans="35:43" ht="11.25">
      <c r="AI868" s="33"/>
      <c r="AJ868" s="33"/>
      <c r="AK868" s="33"/>
      <c r="AL868" s="33"/>
      <c r="AM868" s="33"/>
      <c r="AN868" s="33"/>
      <c r="AO868" s="33"/>
      <c r="AP868" s="33"/>
      <c r="AQ868" s="33"/>
    </row>
    <row r="869" spans="35:43" ht="11.25">
      <c r="AI869" s="33"/>
      <c r="AJ869" s="33"/>
      <c r="AK869" s="33"/>
      <c r="AL869" s="33"/>
      <c r="AM869" s="33"/>
      <c r="AN869" s="33"/>
      <c r="AO869" s="33"/>
      <c r="AP869" s="33"/>
      <c r="AQ869" s="33"/>
    </row>
    <row r="870" spans="35:43" ht="11.25">
      <c r="AI870" s="33"/>
      <c r="AJ870" s="33"/>
      <c r="AK870" s="33"/>
      <c r="AL870" s="33"/>
      <c r="AM870" s="33"/>
      <c r="AN870" s="33"/>
      <c r="AO870" s="33"/>
      <c r="AP870" s="33"/>
      <c r="AQ870" s="33"/>
    </row>
    <row r="871" spans="35:43" ht="11.25">
      <c r="AI871" s="33"/>
      <c r="AJ871" s="33"/>
      <c r="AK871" s="33"/>
      <c r="AL871" s="33"/>
      <c r="AM871" s="33"/>
      <c r="AN871" s="33"/>
      <c r="AO871" s="33"/>
      <c r="AP871" s="33"/>
      <c r="AQ871" s="33"/>
    </row>
    <row r="872" spans="35:43" ht="11.25">
      <c r="AI872" s="33"/>
      <c r="AJ872" s="33"/>
      <c r="AK872" s="33"/>
      <c r="AL872" s="33"/>
      <c r="AM872" s="33"/>
      <c r="AN872" s="33"/>
      <c r="AO872" s="33"/>
      <c r="AP872" s="33"/>
      <c r="AQ872" s="33"/>
    </row>
    <row r="873" spans="35:43" ht="11.25">
      <c r="AI873" s="33"/>
      <c r="AJ873" s="33"/>
      <c r="AK873" s="33"/>
      <c r="AL873" s="33"/>
      <c r="AM873" s="33"/>
      <c r="AN873" s="33"/>
      <c r="AO873" s="33"/>
      <c r="AP873" s="33"/>
      <c r="AQ873" s="33"/>
    </row>
    <row r="874" spans="35:43" ht="11.25">
      <c r="AI874" s="33"/>
      <c r="AJ874" s="33"/>
      <c r="AK874" s="33"/>
      <c r="AL874" s="33"/>
      <c r="AM874" s="33"/>
      <c r="AN874" s="33"/>
      <c r="AO874" s="33"/>
      <c r="AP874" s="33"/>
      <c r="AQ874" s="33"/>
    </row>
    <row r="875" spans="35:43" ht="11.25">
      <c r="AI875" s="33"/>
      <c r="AJ875" s="33"/>
      <c r="AK875" s="33"/>
      <c r="AL875" s="33"/>
      <c r="AM875" s="33"/>
      <c r="AN875" s="33"/>
      <c r="AO875" s="33"/>
      <c r="AP875" s="33"/>
      <c r="AQ875" s="33"/>
    </row>
    <row r="876" spans="35:43" ht="11.25">
      <c r="AI876" s="33"/>
      <c r="AJ876" s="33"/>
      <c r="AK876" s="33"/>
      <c r="AL876" s="33"/>
      <c r="AM876" s="33"/>
      <c r="AN876" s="33"/>
      <c r="AO876" s="33"/>
      <c r="AP876" s="33"/>
      <c r="AQ876" s="33"/>
    </row>
    <row r="877" spans="35:43" ht="11.25">
      <c r="AI877" s="33"/>
      <c r="AJ877" s="33"/>
      <c r="AK877" s="33"/>
      <c r="AL877" s="33"/>
      <c r="AM877" s="33"/>
      <c r="AN877" s="33"/>
      <c r="AO877" s="33"/>
      <c r="AP877" s="33"/>
      <c r="AQ877" s="33"/>
    </row>
    <row r="878" spans="35:43" ht="11.25">
      <c r="AI878" s="33"/>
      <c r="AJ878" s="33"/>
      <c r="AK878" s="33"/>
      <c r="AL878" s="33"/>
      <c r="AM878" s="33"/>
      <c r="AN878" s="33"/>
      <c r="AO878" s="33"/>
      <c r="AP878" s="33"/>
      <c r="AQ878" s="33"/>
    </row>
    <row r="879" spans="35:43" ht="11.25">
      <c r="AI879" s="33"/>
      <c r="AJ879" s="33"/>
      <c r="AK879" s="33"/>
      <c r="AL879" s="33"/>
      <c r="AM879" s="33"/>
      <c r="AN879" s="33"/>
      <c r="AO879" s="33"/>
      <c r="AP879" s="33"/>
      <c r="AQ879" s="33"/>
    </row>
    <row r="880" spans="35:43" ht="11.25">
      <c r="AI880" s="33"/>
      <c r="AJ880" s="33"/>
      <c r="AK880" s="33"/>
      <c r="AL880" s="33"/>
      <c r="AM880" s="33"/>
      <c r="AN880" s="33"/>
      <c r="AO880" s="33"/>
      <c r="AP880" s="33"/>
      <c r="AQ880" s="33"/>
    </row>
    <row r="881" spans="35:43" ht="11.25">
      <c r="AI881" s="33"/>
      <c r="AJ881" s="33"/>
      <c r="AK881" s="33"/>
      <c r="AL881" s="33"/>
      <c r="AM881" s="33"/>
      <c r="AN881" s="33"/>
      <c r="AO881" s="33"/>
      <c r="AP881" s="33"/>
      <c r="AQ881" s="33"/>
    </row>
    <row r="882" spans="35:43" ht="11.25">
      <c r="AI882" s="33"/>
      <c r="AJ882" s="33"/>
      <c r="AK882" s="33"/>
      <c r="AL882" s="33"/>
      <c r="AM882" s="33"/>
      <c r="AN882" s="33"/>
      <c r="AO882" s="33"/>
      <c r="AP882" s="33"/>
      <c r="AQ882" s="33"/>
    </row>
    <row r="883" spans="35:43" ht="11.25">
      <c r="AI883" s="33"/>
      <c r="AJ883" s="33"/>
      <c r="AK883" s="33"/>
      <c r="AL883" s="33"/>
      <c r="AM883" s="33"/>
      <c r="AN883" s="33"/>
      <c r="AO883" s="33"/>
      <c r="AP883" s="33"/>
      <c r="AQ883" s="33"/>
    </row>
    <row r="884" spans="35:43" ht="11.25">
      <c r="AI884" s="33"/>
      <c r="AJ884" s="33"/>
      <c r="AK884" s="33"/>
      <c r="AL884" s="33"/>
      <c r="AM884" s="33"/>
      <c r="AN884" s="33"/>
      <c r="AO884" s="33"/>
      <c r="AP884" s="33"/>
      <c r="AQ884" s="33"/>
    </row>
    <row r="885" spans="35:43" ht="11.25">
      <c r="AI885" s="33"/>
      <c r="AJ885" s="33"/>
      <c r="AK885" s="33"/>
      <c r="AL885" s="33"/>
      <c r="AM885" s="33"/>
      <c r="AN885" s="33"/>
      <c r="AO885" s="33"/>
      <c r="AP885" s="33"/>
      <c r="AQ885" s="33"/>
    </row>
    <row r="886" spans="35:43" ht="11.25">
      <c r="AI886" s="33"/>
      <c r="AJ886" s="33"/>
      <c r="AK886" s="33"/>
      <c r="AL886" s="33"/>
      <c r="AM886" s="33"/>
      <c r="AN886" s="33"/>
      <c r="AO886" s="33"/>
      <c r="AP886" s="33"/>
      <c r="AQ886" s="33"/>
    </row>
    <row r="887" spans="35:43" ht="11.25">
      <c r="AI887" s="33"/>
      <c r="AJ887" s="33"/>
      <c r="AK887" s="33"/>
      <c r="AL887" s="33"/>
      <c r="AM887" s="33"/>
      <c r="AN887" s="33"/>
      <c r="AO887" s="33"/>
      <c r="AP887" s="33"/>
      <c r="AQ887" s="33"/>
    </row>
    <row r="888" spans="35:43" ht="11.25">
      <c r="AI888" s="33"/>
      <c r="AJ888" s="33"/>
      <c r="AK888" s="33"/>
      <c r="AL888" s="33"/>
      <c r="AM888" s="33"/>
      <c r="AN888" s="33"/>
      <c r="AO888" s="33"/>
      <c r="AP888" s="33"/>
      <c r="AQ888" s="33"/>
    </row>
    <row r="889" spans="35:43" ht="11.25">
      <c r="AI889" s="33"/>
      <c r="AJ889" s="33"/>
      <c r="AK889" s="33"/>
      <c r="AL889" s="33"/>
      <c r="AM889" s="33"/>
      <c r="AN889" s="33"/>
      <c r="AO889" s="33"/>
      <c r="AP889" s="33"/>
      <c r="AQ889" s="33"/>
    </row>
    <row r="890" spans="35:43" ht="11.25">
      <c r="AI890" s="33"/>
      <c r="AJ890" s="33"/>
      <c r="AK890" s="33"/>
      <c r="AL890" s="33"/>
      <c r="AM890" s="33"/>
      <c r="AN890" s="33"/>
      <c r="AO890" s="33"/>
      <c r="AP890" s="33"/>
      <c r="AQ890" s="33"/>
    </row>
    <row r="891" spans="35:43" ht="11.25">
      <c r="AI891" s="33"/>
      <c r="AJ891" s="33"/>
      <c r="AK891" s="33"/>
      <c r="AL891" s="33"/>
      <c r="AM891" s="33"/>
      <c r="AN891" s="33"/>
      <c r="AO891" s="33"/>
      <c r="AP891" s="33"/>
      <c r="AQ891" s="33"/>
    </row>
    <row r="892" spans="35:43" ht="11.25">
      <c r="AI892" s="33"/>
      <c r="AJ892" s="33"/>
      <c r="AK892" s="33"/>
      <c r="AL892" s="33"/>
      <c r="AM892" s="33"/>
      <c r="AN892" s="33"/>
      <c r="AO892" s="33"/>
      <c r="AP892" s="33"/>
      <c r="AQ892" s="33"/>
    </row>
    <row r="893" spans="35:43" ht="11.25">
      <c r="AI893" s="33"/>
      <c r="AJ893" s="33"/>
      <c r="AK893" s="33"/>
      <c r="AL893" s="33"/>
      <c r="AM893" s="33"/>
      <c r="AN893" s="33"/>
      <c r="AO893" s="33"/>
      <c r="AP893" s="33"/>
      <c r="AQ893" s="33"/>
    </row>
    <row r="894" spans="35:43" ht="11.25">
      <c r="AI894" s="33"/>
      <c r="AJ894" s="33"/>
      <c r="AK894" s="33"/>
      <c r="AL894" s="33"/>
      <c r="AM894" s="33"/>
      <c r="AN894" s="33"/>
      <c r="AO894" s="33"/>
      <c r="AP894" s="33"/>
      <c r="AQ894" s="33"/>
    </row>
    <row r="895" spans="35:43" ht="11.25">
      <c r="AI895" s="33"/>
      <c r="AJ895" s="33"/>
      <c r="AK895" s="33"/>
      <c r="AL895" s="33"/>
      <c r="AM895" s="33"/>
      <c r="AN895" s="33"/>
      <c r="AO895" s="33"/>
      <c r="AP895" s="33"/>
      <c r="AQ895" s="33"/>
    </row>
    <row r="896" spans="35:43" ht="11.25">
      <c r="AI896" s="33"/>
      <c r="AJ896" s="33"/>
      <c r="AK896" s="33"/>
      <c r="AL896" s="33"/>
      <c r="AM896" s="33"/>
      <c r="AN896" s="33"/>
      <c r="AO896" s="33"/>
      <c r="AP896" s="33"/>
      <c r="AQ896" s="33"/>
    </row>
    <row r="897" spans="35:43" ht="11.25">
      <c r="AI897" s="33"/>
      <c r="AJ897" s="33"/>
      <c r="AK897" s="33"/>
      <c r="AL897" s="33"/>
      <c r="AM897" s="33"/>
      <c r="AN897" s="33"/>
      <c r="AO897" s="33"/>
      <c r="AP897" s="33"/>
      <c r="AQ897" s="33"/>
    </row>
    <row r="898" spans="35:43" ht="11.25">
      <c r="AI898" s="33"/>
      <c r="AJ898" s="33"/>
      <c r="AK898" s="33"/>
      <c r="AL898" s="33"/>
      <c r="AM898" s="33"/>
      <c r="AN898" s="33"/>
      <c r="AO898" s="33"/>
      <c r="AP898" s="33"/>
      <c r="AQ898" s="33"/>
    </row>
    <row r="899" spans="35:43" ht="11.25">
      <c r="AI899" s="33"/>
      <c r="AJ899" s="33"/>
      <c r="AK899" s="33"/>
      <c r="AL899" s="33"/>
      <c r="AM899" s="33"/>
      <c r="AN899" s="33"/>
      <c r="AO899" s="33"/>
      <c r="AP899" s="33"/>
      <c r="AQ899" s="33"/>
    </row>
    <row r="900" spans="35:43" ht="11.25">
      <c r="AI900" s="33"/>
      <c r="AJ900" s="33"/>
      <c r="AK900" s="33"/>
      <c r="AL900" s="33"/>
      <c r="AM900" s="33"/>
      <c r="AN900" s="33"/>
      <c r="AO900" s="33"/>
      <c r="AP900" s="33"/>
      <c r="AQ900" s="33"/>
    </row>
    <row r="901" spans="35:43" ht="11.25">
      <c r="AI901" s="33"/>
      <c r="AJ901" s="33"/>
      <c r="AK901" s="33"/>
      <c r="AL901" s="33"/>
      <c r="AM901" s="33"/>
      <c r="AN901" s="33"/>
      <c r="AO901" s="33"/>
      <c r="AP901" s="33"/>
      <c r="AQ901" s="33"/>
    </row>
    <row r="902" spans="35:43" ht="11.25">
      <c r="AI902" s="33"/>
      <c r="AJ902" s="33"/>
      <c r="AK902" s="33"/>
      <c r="AL902" s="33"/>
      <c r="AM902" s="33"/>
      <c r="AN902" s="33"/>
      <c r="AO902" s="33"/>
      <c r="AP902" s="33"/>
      <c r="AQ902" s="33"/>
    </row>
    <row r="903" spans="35:43" ht="11.25">
      <c r="AI903" s="33"/>
      <c r="AJ903" s="33"/>
      <c r="AK903" s="33"/>
      <c r="AL903" s="33"/>
      <c r="AM903" s="33"/>
      <c r="AN903" s="33"/>
      <c r="AO903" s="33"/>
      <c r="AP903" s="33"/>
      <c r="AQ903" s="33"/>
    </row>
    <row r="904" spans="35:43" ht="11.25">
      <c r="AI904" s="33"/>
      <c r="AJ904" s="33"/>
      <c r="AK904" s="33"/>
      <c r="AL904" s="33"/>
      <c r="AM904" s="33"/>
      <c r="AN904" s="33"/>
      <c r="AO904" s="33"/>
      <c r="AP904" s="33"/>
      <c r="AQ904" s="33"/>
    </row>
    <row r="905" spans="35:43" ht="11.25">
      <c r="AI905" s="33"/>
      <c r="AJ905" s="33"/>
      <c r="AK905" s="33"/>
      <c r="AL905" s="33"/>
      <c r="AM905" s="33"/>
      <c r="AN905" s="33"/>
      <c r="AO905" s="33"/>
      <c r="AP905" s="33"/>
      <c r="AQ905" s="33"/>
    </row>
    <row r="906" spans="35:43" ht="11.25">
      <c r="AI906" s="33"/>
      <c r="AJ906" s="33"/>
      <c r="AK906" s="33"/>
      <c r="AL906" s="33"/>
      <c r="AM906" s="33"/>
      <c r="AN906" s="33"/>
      <c r="AO906" s="33"/>
      <c r="AP906" s="33"/>
      <c r="AQ906" s="33"/>
    </row>
    <row r="907" spans="35:43" ht="11.25">
      <c r="AI907" s="33"/>
      <c r="AJ907" s="33"/>
      <c r="AK907" s="33"/>
      <c r="AL907" s="33"/>
      <c r="AM907" s="33"/>
      <c r="AN907" s="33"/>
      <c r="AO907" s="33"/>
      <c r="AP907" s="33"/>
      <c r="AQ907" s="33"/>
    </row>
    <row r="908" spans="35:43" ht="11.25">
      <c r="AI908" s="33"/>
      <c r="AJ908" s="33"/>
      <c r="AK908" s="33"/>
      <c r="AL908" s="33"/>
      <c r="AM908" s="33"/>
      <c r="AN908" s="33"/>
      <c r="AO908" s="33"/>
      <c r="AP908" s="33"/>
      <c r="AQ908" s="33"/>
    </row>
    <row r="909" spans="35:43" ht="11.25">
      <c r="AI909" s="33"/>
      <c r="AJ909" s="33"/>
      <c r="AK909" s="33"/>
      <c r="AL909" s="33"/>
      <c r="AM909" s="33"/>
      <c r="AN909" s="33"/>
      <c r="AO909" s="33"/>
      <c r="AP909" s="33"/>
      <c r="AQ909" s="33"/>
    </row>
    <row r="910" spans="35:43" ht="11.25">
      <c r="AI910" s="33"/>
      <c r="AJ910" s="33"/>
      <c r="AK910" s="33"/>
      <c r="AL910" s="33"/>
      <c r="AM910" s="33"/>
      <c r="AN910" s="33"/>
      <c r="AO910" s="33"/>
      <c r="AP910" s="33"/>
      <c r="AQ910" s="33"/>
    </row>
    <row r="911" spans="35:43" ht="11.25">
      <c r="AI911" s="33"/>
      <c r="AJ911" s="33"/>
      <c r="AK911" s="33"/>
      <c r="AL911" s="33"/>
      <c r="AM911" s="33"/>
      <c r="AN911" s="33"/>
      <c r="AO911" s="33"/>
      <c r="AP911" s="33"/>
      <c r="AQ911" s="33"/>
    </row>
    <row r="912" spans="35:43" ht="11.25">
      <c r="AI912" s="33"/>
      <c r="AJ912" s="33"/>
      <c r="AK912" s="33"/>
      <c r="AL912" s="33"/>
      <c r="AM912" s="33"/>
      <c r="AN912" s="33"/>
      <c r="AO912" s="33"/>
      <c r="AP912" s="33"/>
      <c r="AQ912" s="33"/>
    </row>
    <row r="913" spans="35:43" ht="11.25">
      <c r="AI913" s="33"/>
      <c r="AJ913" s="33"/>
      <c r="AK913" s="33"/>
      <c r="AL913" s="33"/>
      <c r="AM913" s="33"/>
      <c r="AN913" s="33"/>
      <c r="AO913" s="33"/>
      <c r="AP913" s="33"/>
      <c r="AQ913" s="33"/>
    </row>
    <row r="914" spans="35:43" ht="11.25">
      <c r="AI914" s="33"/>
      <c r="AJ914" s="33"/>
      <c r="AK914" s="33"/>
      <c r="AL914" s="33"/>
      <c r="AM914" s="33"/>
      <c r="AN914" s="33"/>
      <c r="AO914" s="33"/>
      <c r="AP914" s="33"/>
      <c r="AQ914" s="33"/>
    </row>
    <row r="915" spans="35:43" ht="11.25">
      <c r="AI915" s="33"/>
      <c r="AJ915" s="33"/>
      <c r="AK915" s="33"/>
      <c r="AL915" s="33"/>
      <c r="AM915" s="33"/>
      <c r="AN915" s="33"/>
      <c r="AO915" s="33"/>
      <c r="AP915" s="33"/>
      <c r="AQ915" s="33"/>
    </row>
    <row r="916" spans="35:43" ht="11.25">
      <c r="AI916" s="33"/>
      <c r="AJ916" s="33"/>
      <c r="AK916" s="33"/>
      <c r="AL916" s="33"/>
      <c r="AM916" s="33"/>
      <c r="AN916" s="33"/>
      <c r="AO916" s="33"/>
      <c r="AP916" s="33"/>
      <c r="AQ916" s="33"/>
    </row>
    <row r="917" spans="35:43" ht="11.25">
      <c r="AI917" s="33"/>
      <c r="AJ917" s="33"/>
      <c r="AK917" s="33"/>
      <c r="AL917" s="33"/>
      <c r="AM917" s="33"/>
      <c r="AN917" s="33"/>
      <c r="AO917" s="33"/>
      <c r="AP917" s="33"/>
      <c r="AQ917" s="33"/>
    </row>
    <row r="918" spans="35:43" ht="11.25">
      <c r="AI918" s="33"/>
      <c r="AJ918" s="33"/>
      <c r="AK918" s="33"/>
      <c r="AL918" s="33"/>
      <c r="AM918" s="33"/>
      <c r="AN918" s="33"/>
      <c r="AO918" s="33"/>
      <c r="AP918" s="33"/>
      <c r="AQ918" s="33"/>
    </row>
    <row r="919" spans="35:43" ht="11.25">
      <c r="AI919" s="33"/>
      <c r="AJ919" s="33"/>
      <c r="AK919" s="33"/>
      <c r="AL919" s="33"/>
      <c r="AM919" s="33"/>
      <c r="AN919" s="33"/>
      <c r="AO919" s="33"/>
      <c r="AP919" s="33"/>
      <c r="AQ919" s="33"/>
    </row>
    <row r="920" spans="35:43" ht="11.25">
      <c r="AI920" s="33"/>
      <c r="AJ920" s="33"/>
      <c r="AK920" s="33"/>
      <c r="AL920" s="33"/>
      <c r="AM920" s="33"/>
      <c r="AN920" s="33"/>
      <c r="AO920" s="33"/>
      <c r="AP920" s="33"/>
      <c r="AQ920" s="33"/>
    </row>
    <row r="921" spans="35:43" ht="11.25">
      <c r="AI921" s="33"/>
      <c r="AJ921" s="33"/>
      <c r="AK921" s="33"/>
      <c r="AL921" s="33"/>
      <c r="AM921" s="33"/>
      <c r="AN921" s="33"/>
      <c r="AO921" s="33"/>
      <c r="AP921" s="33"/>
      <c r="AQ921" s="33"/>
    </row>
    <row r="922" spans="35:43" ht="11.25">
      <c r="AI922" s="33"/>
      <c r="AJ922" s="33"/>
      <c r="AK922" s="33"/>
      <c r="AL922" s="33"/>
      <c r="AM922" s="33"/>
      <c r="AN922" s="33"/>
      <c r="AO922" s="33"/>
      <c r="AP922" s="33"/>
      <c r="AQ922" s="33"/>
    </row>
    <row r="923" spans="35:43" ht="11.25">
      <c r="AI923" s="33"/>
      <c r="AJ923" s="33"/>
      <c r="AK923" s="33"/>
      <c r="AL923" s="33"/>
      <c r="AM923" s="33"/>
      <c r="AN923" s="33"/>
      <c r="AO923" s="33"/>
      <c r="AP923" s="33"/>
      <c r="AQ923" s="33"/>
    </row>
    <row r="924" spans="35:43" ht="11.25">
      <c r="AI924" s="33"/>
      <c r="AJ924" s="33"/>
      <c r="AK924" s="33"/>
      <c r="AL924" s="33"/>
      <c r="AM924" s="33"/>
      <c r="AN924" s="33"/>
      <c r="AO924" s="33"/>
      <c r="AP924" s="33"/>
      <c r="AQ924" s="33"/>
    </row>
    <row r="925" spans="35:43" ht="11.25">
      <c r="AI925" s="33"/>
      <c r="AJ925" s="33"/>
      <c r="AK925" s="33"/>
      <c r="AL925" s="33"/>
      <c r="AM925" s="33"/>
      <c r="AN925" s="33"/>
      <c r="AO925" s="33"/>
      <c r="AP925" s="33"/>
      <c r="AQ925" s="33"/>
    </row>
    <row r="926" spans="35:43" ht="11.25">
      <c r="AI926" s="33"/>
      <c r="AJ926" s="33"/>
      <c r="AK926" s="33"/>
      <c r="AL926" s="33"/>
      <c r="AM926" s="33"/>
      <c r="AN926" s="33"/>
      <c r="AO926" s="33"/>
      <c r="AP926" s="33"/>
      <c r="AQ926" s="33"/>
    </row>
    <row r="927" spans="35:43" ht="11.25">
      <c r="AI927" s="33"/>
      <c r="AJ927" s="33"/>
      <c r="AK927" s="33"/>
      <c r="AL927" s="33"/>
      <c r="AM927" s="33"/>
      <c r="AN927" s="33"/>
      <c r="AO927" s="33"/>
      <c r="AP927" s="33"/>
      <c r="AQ927" s="33"/>
    </row>
    <row r="928" spans="35:43" ht="11.25">
      <c r="AI928" s="33"/>
      <c r="AJ928" s="33"/>
      <c r="AK928" s="33"/>
      <c r="AL928" s="33"/>
      <c r="AM928" s="33"/>
      <c r="AN928" s="33"/>
      <c r="AO928" s="33"/>
      <c r="AP928" s="33"/>
      <c r="AQ928" s="33"/>
    </row>
    <row r="929" spans="35:43" ht="11.25">
      <c r="AI929" s="33"/>
      <c r="AJ929" s="33"/>
      <c r="AK929" s="33"/>
      <c r="AL929" s="33"/>
      <c r="AM929" s="33"/>
      <c r="AN929" s="33"/>
      <c r="AO929" s="33"/>
      <c r="AP929" s="33"/>
      <c r="AQ929" s="33"/>
    </row>
    <row r="930" spans="35:43" ht="11.25">
      <c r="AI930" s="33"/>
      <c r="AJ930" s="33"/>
      <c r="AK930" s="33"/>
      <c r="AL930" s="33"/>
      <c r="AM930" s="33"/>
      <c r="AN930" s="33"/>
      <c r="AO930" s="33"/>
      <c r="AP930" s="33"/>
      <c r="AQ930" s="33"/>
    </row>
    <row r="931" spans="35:43" ht="11.25">
      <c r="AI931" s="33"/>
      <c r="AJ931" s="33"/>
      <c r="AK931" s="33"/>
      <c r="AL931" s="33"/>
      <c r="AM931" s="33"/>
      <c r="AN931" s="33"/>
      <c r="AO931" s="33"/>
      <c r="AP931" s="33"/>
      <c r="AQ931" s="33"/>
    </row>
    <row r="932" spans="35:43" ht="11.25">
      <c r="AI932" s="33"/>
      <c r="AJ932" s="33"/>
      <c r="AK932" s="33"/>
      <c r="AL932" s="33"/>
      <c r="AM932" s="33"/>
      <c r="AN932" s="33"/>
      <c r="AO932" s="33"/>
      <c r="AP932" s="33"/>
      <c r="AQ932" s="33"/>
    </row>
    <row r="933" spans="35:43" ht="11.25">
      <c r="AI933" s="33"/>
      <c r="AJ933" s="33"/>
      <c r="AK933" s="33"/>
      <c r="AL933" s="33"/>
      <c r="AM933" s="33"/>
      <c r="AN933" s="33"/>
      <c r="AO933" s="33"/>
      <c r="AP933" s="33"/>
      <c r="AQ933" s="33"/>
    </row>
    <row r="934" spans="35:43" ht="11.25">
      <c r="AI934" s="33"/>
      <c r="AJ934" s="33"/>
      <c r="AK934" s="33"/>
      <c r="AL934" s="33"/>
      <c r="AM934" s="33"/>
      <c r="AN934" s="33"/>
      <c r="AO934" s="33"/>
      <c r="AP934" s="33"/>
      <c r="AQ934" s="33"/>
    </row>
    <row r="935" spans="35:43" ht="11.25">
      <c r="AI935" s="33"/>
      <c r="AJ935" s="33"/>
      <c r="AK935" s="33"/>
      <c r="AL935" s="33"/>
      <c r="AM935" s="33"/>
      <c r="AN935" s="33"/>
      <c r="AO935" s="33"/>
      <c r="AP935" s="33"/>
      <c r="AQ935" s="33"/>
    </row>
    <row r="936" spans="35:43" ht="11.25">
      <c r="AI936" s="33"/>
      <c r="AJ936" s="33"/>
      <c r="AK936" s="33"/>
      <c r="AL936" s="33"/>
      <c r="AM936" s="33"/>
      <c r="AN936" s="33"/>
      <c r="AO936" s="33"/>
      <c r="AP936" s="33"/>
      <c r="AQ936" s="33"/>
    </row>
    <row r="937" spans="35:43" ht="11.25">
      <c r="AI937" s="33"/>
      <c r="AJ937" s="33"/>
      <c r="AK937" s="33"/>
      <c r="AL937" s="33"/>
      <c r="AM937" s="33"/>
      <c r="AN937" s="33"/>
      <c r="AO937" s="33"/>
      <c r="AP937" s="33"/>
      <c r="AQ937" s="33"/>
    </row>
    <row r="938" spans="35:43" ht="11.25">
      <c r="AI938" s="33"/>
      <c r="AJ938" s="33"/>
      <c r="AK938" s="33"/>
      <c r="AL938" s="33"/>
      <c r="AM938" s="33"/>
      <c r="AN938" s="33"/>
      <c r="AO938" s="33"/>
      <c r="AP938" s="33"/>
      <c r="AQ938" s="33"/>
    </row>
    <row r="939" spans="35:43" ht="11.25">
      <c r="AI939" s="33"/>
      <c r="AJ939" s="33"/>
      <c r="AK939" s="33"/>
      <c r="AL939" s="33"/>
      <c r="AM939" s="33"/>
      <c r="AN939" s="33"/>
      <c r="AO939" s="33"/>
      <c r="AP939" s="33"/>
      <c r="AQ939" s="33"/>
    </row>
    <row r="940" spans="35:43" ht="11.25">
      <c r="AI940" s="33"/>
      <c r="AJ940" s="33"/>
      <c r="AK940" s="33"/>
      <c r="AL940" s="33"/>
      <c r="AM940" s="33"/>
      <c r="AN940" s="33"/>
      <c r="AO940" s="33"/>
      <c r="AP940" s="33"/>
      <c r="AQ940" s="33"/>
    </row>
    <row r="941" spans="35:43" ht="11.25">
      <c r="AI941" s="33"/>
      <c r="AJ941" s="33"/>
      <c r="AK941" s="33"/>
      <c r="AL941" s="33"/>
      <c r="AM941" s="33"/>
      <c r="AN941" s="33"/>
      <c r="AO941" s="33"/>
      <c r="AP941" s="33"/>
      <c r="AQ941" s="33"/>
    </row>
    <row r="942" spans="35:43" ht="11.25">
      <c r="AI942" s="33"/>
      <c r="AJ942" s="33"/>
      <c r="AK942" s="33"/>
      <c r="AL942" s="33"/>
      <c r="AM942" s="33"/>
      <c r="AN942" s="33"/>
      <c r="AO942" s="33"/>
      <c r="AP942" s="33"/>
      <c r="AQ942" s="33"/>
    </row>
    <row r="943" spans="35:43" ht="11.25">
      <c r="AI943" s="33"/>
      <c r="AJ943" s="33"/>
      <c r="AK943" s="33"/>
      <c r="AL943" s="33"/>
      <c r="AM943" s="33"/>
      <c r="AN943" s="33"/>
      <c r="AO943" s="33"/>
      <c r="AP943" s="33"/>
      <c r="AQ943" s="33"/>
    </row>
    <row r="944" spans="35:43" ht="11.25">
      <c r="AI944" s="33"/>
      <c r="AJ944" s="33"/>
      <c r="AK944" s="33"/>
      <c r="AL944" s="33"/>
      <c r="AM944" s="33"/>
      <c r="AN944" s="33"/>
      <c r="AO944" s="33"/>
      <c r="AP944" s="33"/>
      <c r="AQ944" s="33"/>
    </row>
    <row r="945" spans="35:43" ht="11.25">
      <c r="AI945" s="33"/>
      <c r="AJ945" s="33"/>
      <c r="AK945" s="33"/>
      <c r="AL945" s="33"/>
      <c r="AM945" s="33"/>
      <c r="AN945" s="33"/>
      <c r="AO945" s="33"/>
      <c r="AP945" s="33"/>
      <c r="AQ945" s="33"/>
    </row>
    <row r="946" spans="35:43" ht="11.25">
      <c r="AI946" s="33"/>
      <c r="AJ946" s="33"/>
      <c r="AK946" s="33"/>
      <c r="AL946" s="33"/>
      <c r="AM946" s="33"/>
      <c r="AN946" s="33"/>
      <c r="AO946" s="33"/>
      <c r="AP946" s="33"/>
      <c r="AQ946" s="33"/>
    </row>
    <row r="947" spans="35:43" ht="11.25">
      <c r="AI947" s="33"/>
      <c r="AJ947" s="33"/>
      <c r="AK947" s="33"/>
      <c r="AL947" s="33"/>
      <c r="AM947" s="33"/>
      <c r="AN947" s="33"/>
      <c r="AO947" s="33"/>
      <c r="AP947" s="33"/>
      <c r="AQ947" s="33"/>
    </row>
    <row r="948" spans="35:43" ht="11.25">
      <c r="AI948" s="33"/>
      <c r="AJ948" s="33"/>
      <c r="AK948" s="33"/>
      <c r="AL948" s="33"/>
      <c r="AM948" s="33"/>
      <c r="AN948" s="33"/>
      <c r="AO948" s="33"/>
      <c r="AP948" s="33"/>
      <c r="AQ948" s="33"/>
    </row>
    <row r="949" spans="35:43" ht="11.25">
      <c r="AI949" s="33"/>
      <c r="AJ949" s="33"/>
      <c r="AK949" s="33"/>
      <c r="AL949" s="33"/>
      <c r="AM949" s="33"/>
      <c r="AN949" s="33"/>
      <c r="AO949" s="33"/>
      <c r="AP949" s="33"/>
      <c r="AQ949" s="33"/>
    </row>
    <row r="950" spans="35:43" ht="11.25">
      <c r="AI950" s="33"/>
      <c r="AJ950" s="33"/>
      <c r="AK950" s="33"/>
      <c r="AL950" s="33"/>
      <c r="AM950" s="33"/>
      <c r="AN950" s="33"/>
      <c r="AO950" s="33"/>
      <c r="AP950" s="33"/>
      <c r="AQ950" s="33"/>
    </row>
    <row r="951" spans="35:43" ht="11.25">
      <c r="AI951" s="33"/>
      <c r="AJ951" s="33"/>
      <c r="AK951" s="33"/>
      <c r="AL951" s="33"/>
      <c r="AM951" s="33"/>
      <c r="AN951" s="33"/>
      <c r="AO951" s="33"/>
      <c r="AP951" s="33"/>
      <c r="AQ951" s="33"/>
    </row>
    <row r="952" spans="35:43" ht="11.25">
      <c r="AI952" s="33"/>
      <c r="AJ952" s="33"/>
      <c r="AK952" s="33"/>
      <c r="AL952" s="33"/>
      <c r="AM952" s="33"/>
      <c r="AN952" s="33"/>
      <c r="AO952" s="33"/>
      <c r="AP952" s="33"/>
      <c r="AQ952" s="33"/>
    </row>
    <row r="953" spans="35:43" ht="11.25">
      <c r="AI953" s="33"/>
      <c r="AJ953" s="33"/>
      <c r="AK953" s="33"/>
      <c r="AL953" s="33"/>
      <c r="AM953" s="33"/>
      <c r="AN953" s="33"/>
      <c r="AO953" s="33"/>
      <c r="AP953" s="33"/>
      <c r="AQ953" s="33"/>
    </row>
    <row r="954" spans="35:43" ht="11.25">
      <c r="AI954" s="33"/>
      <c r="AJ954" s="33"/>
      <c r="AK954" s="33"/>
      <c r="AL954" s="33"/>
      <c r="AM954" s="33"/>
      <c r="AN954" s="33"/>
      <c r="AO954" s="33"/>
      <c r="AP954" s="33"/>
      <c r="AQ954" s="33"/>
    </row>
    <row r="955" spans="35:43" ht="11.25">
      <c r="AI955" s="33"/>
      <c r="AJ955" s="33"/>
      <c r="AK955" s="33"/>
      <c r="AL955" s="33"/>
      <c r="AM955" s="33"/>
      <c r="AN955" s="33"/>
      <c r="AO955" s="33"/>
      <c r="AP955" s="33"/>
      <c r="AQ955" s="33"/>
    </row>
    <row r="956" spans="35:43" ht="11.25">
      <c r="AI956" s="33"/>
      <c r="AJ956" s="33"/>
      <c r="AK956" s="33"/>
      <c r="AL956" s="33"/>
      <c r="AM956" s="33"/>
      <c r="AN956" s="33"/>
      <c r="AO956" s="33"/>
      <c r="AP956" s="33"/>
      <c r="AQ956" s="33"/>
    </row>
    <row r="957" spans="35:43" ht="11.25">
      <c r="AI957" s="33"/>
      <c r="AJ957" s="33"/>
      <c r="AK957" s="33"/>
      <c r="AL957" s="33"/>
      <c r="AM957" s="33"/>
      <c r="AN957" s="33"/>
      <c r="AO957" s="33"/>
      <c r="AP957" s="33"/>
      <c r="AQ957" s="33"/>
    </row>
    <row r="958" spans="35:43" ht="11.25">
      <c r="AI958" s="33"/>
      <c r="AJ958" s="33"/>
      <c r="AK958" s="33"/>
      <c r="AL958" s="33"/>
      <c r="AM958" s="33"/>
      <c r="AN958" s="33"/>
      <c r="AO958" s="33"/>
      <c r="AP958" s="33"/>
      <c r="AQ958" s="33"/>
    </row>
    <row r="959" spans="35:43" ht="11.25">
      <c r="AI959" s="33"/>
      <c r="AJ959" s="33"/>
      <c r="AK959" s="33"/>
      <c r="AL959" s="33"/>
      <c r="AM959" s="33"/>
      <c r="AN959" s="33"/>
      <c r="AO959" s="33"/>
      <c r="AP959" s="33"/>
      <c r="AQ959" s="33"/>
    </row>
    <row r="960" spans="35:43" ht="11.25">
      <c r="AI960" s="33"/>
      <c r="AJ960" s="33"/>
      <c r="AK960" s="33"/>
      <c r="AL960" s="33"/>
      <c r="AM960" s="33"/>
      <c r="AN960" s="33"/>
      <c r="AO960" s="33"/>
      <c r="AP960" s="33"/>
      <c r="AQ960" s="33"/>
    </row>
    <row r="961" spans="35:43" ht="11.25">
      <c r="AI961" s="33"/>
      <c r="AJ961" s="33"/>
      <c r="AK961" s="33"/>
      <c r="AL961" s="33"/>
      <c r="AM961" s="33"/>
      <c r="AN961" s="33"/>
      <c r="AO961" s="33"/>
      <c r="AP961" s="33"/>
      <c r="AQ961" s="33"/>
    </row>
    <row r="962" spans="35:43" ht="11.25">
      <c r="AI962" s="33"/>
      <c r="AJ962" s="33"/>
      <c r="AK962" s="33"/>
      <c r="AL962" s="33"/>
      <c r="AM962" s="33"/>
      <c r="AN962" s="33"/>
      <c r="AO962" s="33"/>
      <c r="AP962" s="33"/>
      <c r="AQ962" s="33"/>
    </row>
    <row r="963" spans="35:43" ht="11.25">
      <c r="AI963" s="33"/>
      <c r="AJ963" s="33"/>
      <c r="AK963" s="33"/>
      <c r="AL963" s="33"/>
      <c r="AM963" s="33"/>
      <c r="AN963" s="33"/>
      <c r="AO963" s="33"/>
      <c r="AP963" s="33"/>
      <c r="AQ963" s="33"/>
    </row>
    <row r="964" spans="35:43" ht="11.25">
      <c r="AI964" s="33"/>
      <c r="AJ964" s="33"/>
      <c r="AK964" s="33"/>
      <c r="AL964" s="33"/>
      <c r="AM964" s="33"/>
      <c r="AN964" s="33"/>
      <c r="AO964" s="33"/>
      <c r="AP964" s="33"/>
      <c r="AQ964" s="33"/>
    </row>
    <row r="965" spans="35:43" ht="11.25">
      <c r="AI965" s="33"/>
      <c r="AJ965" s="33"/>
      <c r="AK965" s="33"/>
      <c r="AL965" s="33"/>
      <c r="AM965" s="33"/>
      <c r="AN965" s="33"/>
      <c r="AO965" s="33"/>
      <c r="AP965" s="33"/>
      <c r="AQ965" s="33"/>
    </row>
    <row r="966" spans="35:43" ht="11.25">
      <c r="AI966" s="33"/>
      <c r="AJ966" s="33"/>
      <c r="AK966" s="33"/>
      <c r="AL966" s="33"/>
      <c r="AM966" s="33"/>
      <c r="AN966" s="33"/>
      <c r="AO966" s="33"/>
      <c r="AP966" s="33"/>
      <c r="AQ966" s="33"/>
    </row>
    <row r="967" spans="35:43" ht="11.25">
      <c r="AI967" s="33"/>
      <c r="AJ967" s="33"/>
      <c r="AK967" s="33"/>
      <c r="AL967" s="33"/>
      <c r="AM967" s="33"/>
      <c r="AN967" s="33"/>
      <c r="AO967" s="33"/>
      <c r="AP967" s="33"/>
      <c r="AQ967" s="33"/>
    </row>
    <row r="968" spans="35:43" ht="11.25">
      <c r="AI968" s="33"/>
      <c r="AJ968" s="33"/>
      <c r="AK968" s="33"/>
      <c r="AL968" s="33"/>
      <c r="AM968" s="33"/>
      <c r="AN968" s="33"/>
      <c r="AO968" s="33"/>
      <c r="AP968" s="33"/>
      <c r="AQ968" s="33"/>
    </row>
    <row r="969" spans="35:43" ht="11.25">
      <c r="AI969" s="33"/>
      <c r="AJ969" s="33"/>
      <c r="AK969" s="33"/>
      <c r="AL969" s="33"/>
      <c r="AM969" s="33"/>
      <c r="AN969" s="33"/>
      <c r="AO969" s="33"/>
      <c r="AP969" s="33"/>
      <c r="AQ969" s="33"/>
    </row>
    <row r="970" spans="35:43" ht="11.25">
      <c r="AI970" s="33"/>
      <c r="AJ970" s="33"/>
      <c r="AK970" s="33"/>
      <c r="AL970" s="33"/>
      <c r="AM970" s="33"/>
      <c r="AN970" s="33"/>
      <c r="AO970" s="33"/>
      <c r="AP970" s="33"/>
      <c r="AQ970" s="33"/>
    </row>
    <row r="971" spans="35:43" ht="11.25">
      <c r="AI971" s="33"/>
      <c r="AJ971" s="33"/>
      <c r="AK971" s="33"/>
      <c r="AL971" s="33"/>
      <c r="AM971" s="33"/>
      <c r="AN971" s="33"/>
      <c r="AO971" s="33"/>
      <c r="AP971" s="33"/>
      <c r="AQ971" s="33"/>
    </row>
    <row r="972" spans="35:43" ht="11.25">
      <c r="AI972" s="33"/>
      <c r="AJ972" s="33"/>
      <c r="AK972" s="33"/>
      <c r="AL972" s="33"/>
      <c r="AM972" s="33"/>
      <c r="AN972" s="33"/>
      <c r="AO972" s="33"/>
      <c r="AP972" s="33"/>
      <c r="AQ972" s="33"/>
    </row>
    <row r="973" spans="35:43" ht="11.25">
      <c r="AI973" s="33"/>
      <c r="AJ973" s="33"/>
      <c r="AK973" s="33"/>
      <c r="AL973" s="33"/>
      <c r="AM973" s="33"/>
      <c r="AN973" s="33"/>
      <c r="AO973" s="33"/>
      <c r="AP973" s="33"/>
      <c r="AQ973" s="33"/>
    </row>
    <row r="974" spans="35:43" ht="11.25">
      <c r="AI974" s="33"/>
      <c r="AJ974" s="33"/>
      <c r="AK974" s="33"/>
      <c r="AL974" s="33"/>
      <c r="AM974" s="33"/>
      <c r="AN974" s="33"/>
      <c r="AO974" s="33"/>
      <c r="AP974" s="33"/>
      <c r="AQ974" s="33"/>
    </row>
    <row r="975" spans="35:43" ht="11.25">
      <c r="AI975" s="33"/>
      <c r="AJ975" s="33"/>
      <c r="AK975" s="33"/>
      <c r="AL975" s="33"/>
      <c r="AM975" s="33"/>
      <c r="AN975" s="33"/>
      <c r="AO975" s="33"/>
      <c r="AP975" s="33"/>
      <c r="AQ975" s="33"/>
    </row>
    <row r="976" spans="35:43" ht="11.25">
      <c r="AI976" s="33"/>
      <c r="AJ976" s="33"/>
      <c r="AK976" s="33"/>
      <c r="AL976" s="33"/>
      <c r="AM976" s="33"/>
      <c r="AN976" s="33"/>
      <c r="AO976" s="33"/>
      <c r="AP976" s="33"/>
      <c r="AQ976" s="33"/>
    </row>
    <row r="977" spans="35:43" ht="11.25">
      <c r="AI977" s="33"/>
      <c r="AJ977" s="33"/>
      <c r="AK977" s="33"/>
      <c r="AL977" s="33"/>
      <c r="AM977" s="33"/>
      <c r="AN977" s="33"/>
      <c r="AO977" s="33"/>
      <c r="AP977" s="33"/>
      <c r="AQ977" s="33"/>
    </row>
    <row r="978" spans="35:43" ht="11.25">
      <c r="AI978" s="33"/>
      <c r="AJ978" s="33"/>
      <c r="AK978" s="33"/>
      <c r="AL978" s="33"/>
      <c r="AM978" s="33"/>
      <c r="AN978" s="33"/>
      <c r="AO978" s="33"/>
      <c r="AP978" s="33"/>
      <c r="AQ978" s="33"/>
    </row>
    <row r="979" spans="35:43" ht="11.25">
      <c r="AI979" s="33"/>
      <c r="AJ979" s="33"/>
      <c r="AK979" s="33"/>
      <c r="AL979" s="33"/>
      <c r="AM979" s="33"/>
      <c r="AN979" s="33"/>
      <c r="AO979" s="33"/>
      <c r="AP979" s="33"/>
      <c r="AQ979" s="33"/>
    </row>
    <row r="980" spans="35:43" ht="11.25">
      <c r="AI980" s="33"/>
      <c r="AJ980" s="33"/>
      <c r="AK980" s="33"/>
      <c r="AL980" s="33"/>
      <c r="AM980" s="33"/>
      <c r="AN980" s="33"/>
      <c r="AO980" s="33"/>
      <c r="AP980" s="33"/>
      <c r="AQ980" s="33"/>
    </row>
    <row r="981" spans="35:43" ht="11.25">
      <c r="AI981" s="33"/>
      <c r="AJ981" s="33"/>
      <c r="AK981" s="33"/>
      <c r="AL981" s="33"/>
      <c r="AM981" s="33"/>
      <c r="AN981" s="33"/>
      <c r="AO981" s="33"/>
      <c r="AP981" s="33"/>
      <c r="AQ981" s="33"/>
    </row>
    <row r="982" spans="35:43" ht="11.25">
      <c r="AI982" s="33"/>
      <c r="AJ982" s="33"/>
      <c r="AK982" s="33"/>
      <c r="AL982" s="33"/>
      <c r="AM982" s="33"/>
      <c r="AN982" s="33"/>
      <c r="AO982" s="33"/>
      <c r="AP982" s="33"/>
      <c r="AQ982" s="33"/>
    </row>
    <row r="983" spans="35:43" ht="11.25">
      <c r="AI983" s="33"/>
      <c r="AJ983" s="33"/>
      <c r="AK983" s="33"/>
      <c r="AL983" s="33"/>
      <c r="AM983" s="33"/>
      <c r="AN983" s="33"/>
      <c r="AO983" s="33"/>
      <c r="AP983" s="33"/>
      <c r="AQ983" s="33"/>
    </row>
    <row r="984" spans="35:43" ht="11.25">
      <c r="AI984" s="33"/>
      <c r="AJ984" s="33"/>
      <c r="AK984" s="33"/>
      <c r="AL984" s="33"/>
      <c r="AM984" s="33"/>
      <c r="AN984" s="33"/>
      <c r="AO984" s="33"/>
      <c r="AP984" s="33"/>
      <c r="AQ984" s="33"/>
    </row>
    <row r="985" spans="35:43" ht="11.25">
      <c r="AI985" s="33"/>
      <c r="AJ985" s="33"/>
      <c r="AK985" s="33"/>
      <c r="AL985" s="33"/>
      <c r="AM985" s="33"/>
      <c r="AN985" s="33"/>
      <c r="AO985" s="33"/>
      <c r="AP985" s="33"/>
      <c r="AQ985" s="33"/>
    </row>
    <row r="986" spans="35:43" ht="11.25">
      <c r="AI986" s="33"/>
      <c r="AJ986" s="33"/>
      <c r="AK986" s="33"/>
      <c r="AL986" s="33"/>
      <c r="AM986" s="33"/>
      <c r="AN986" s="33"/>
      <c r="AO986" s="33"/>
      <c r="AP986" s="33"/>
      <c r="AQ986" s="33"/>
    </row>
    <row r="987" spans="35:43" ht="11.25">
      <c r="AI987" s="33"/>
      <c r="AJ987" s="33"/>
      <c r="AK987" s="33"/>
      <c r="AL987" s="33"/>
      <c r="AM987" s="33"/>
      <c r="AN987" s="33"/>
      <c r="AO987" s="33"/>
      <c r="AP987" s="33"/>
      <c r="AQ987" s="33"/>
    </row>
    <row r="988" spans="35:43" ht="11.25">
      <c r="AI988" s="33"/>
      <c r="AJ988" s="33"/>
      <c r="AK988" s="33"/>
      <c r="AL988" s="33"/>
      <c r="AM988" s="33"/>
      <c r="AN988" s="33"/>
      <c r="AO988" s="33"/>
      <c r="AP988" s="33"/>
      <c r="AQ988" s="33"/>
    </row>
    <row r="989" spans="35:43" ht="11.25">
      <c r="AI989" s="33"/>
      <c r="AJ989" s="33"/>
      <c r="AK989" s="33"/>
      <c r="AL989" s="33"/>
      <c r="AM989" s="33"/>
      <c r="AN989" s="33"/>
      <c r="AO989" s="33"/>
      <c r="AP989" s="33"/>
      <c r="AQ989" s="33"/>
    </row>
    <row r="990" spans="35:43" ht="11.25">
      <c r="AI990" s="33"/>
      <c r="AJ990" s="33"/>
      <c r="AK990" s="33"/>
      <c r="AL990" s="33"/>
      <c r="AM990" s="33"/>
      <c r="AN990" s="33"/>
      <c r="AO990" s="33"/>
      <c r="AP990" s="33"/>
      <c r="AQ990" s="33"/>
    </row>
    <row r="991" spans="35:43" ht="11.25">
      <c r="AI991" s="33"/>
      <c r="AJ991" s="33"/>
      <c r="AK991" s="33"/>
      <c r="AL991" s="33"/>
      <c r="AM991" s="33"/>
      <c r="AN991" s="33"/>
      <c r="AO991" s="33"/>
      <c r="AP991" s="33"/>
      <c r="AQ991" s="33"/>
    </row>
    <row r="992" spans="35:43" ht="11.25">
      <c r="AI992" s="33"/>
      <c r="AJ992" s="33"/>
      <c r="AK992" s="33"/>
      <c r="AL992" s="33"/>
      <c r="AM992" s="33"/>
      <c r="AN992" s="33"/>
      <c r="AO992" s="33"/>
      <c r="AP992" s="33"/>
      <c r="AQ992" s="33"/>
    </row>
    <row r="993" spans="35:43" ht="11.25">
      <c r="AI993" s="33"/>
      <c r="AJ993" s="33"/>
      <c r="AK993" s="33"/>
      <c r="AL993" s="33"/>
      <c r="AM993" s="33"/>
      <c r="AN993" s="33"/>
      <c r="AO993" s="33"/>
      <c r="AP993" s="33"/>
      <c r="AQ993" s="33"/>
    </row>
    <row r="994" spans="35:43" ht="11.25">
      <c r="AI994" s="33"/>
      <c r="AJ994" s="33"/>
      <c r="AK994" s="33"/>
      <c r="AL994" s="33"/>
      <c r="AM994" s="33"/>
      <c r="AN994" s="33"/>
      <c r="AO994" s="33"/>
      <c r="AP994" s="33"/>
      <c r="AQ994" s="33"/>
    </row>
    <row r="995" spans="35:43" ht="11.25">
      <c r="AI995" s="33"/>
      <c r="AJ995" s="33"/>
      <c r="AK995" s="33"/>
      <c r="AL995" s="33"/>
      <c r="AM995" s="33"/>
      <c r="AN995" s="33"/>
      <c r="AO995" s="33"/>
      <c r="AP995" s="33"/>
      <c r="AQ995" s="33"/>
    </row>
    <row r="996" spans="35:43" ht="11.25">
      <c r="AI996" s="33"/>
      <c r="AJ996" s="33"/>
      <c r="AK996" s="33"/>
      <c r="AL996" s="33"/>
      <c r="AM996" s="33"/>
      <c r="AN996" s="33"/>
      <c r="AO996" s="33"/>
      <c r="AP996" s="33"/>
      <c r="AQ996" s="33"/>
    </row>
    <row r="997" spans="35:43" ht="11.25">
      <c r="AI997" s="33"/>
      <c r="AJ997" s="33"/>
      <c r="AK997" s="33"/>
      <c r="AL997" s="33"/>
      <c r="AM997" s="33"/>
      <c r="AN997" s="33"/>
      <c r="AO997" s="33"/>
      <c r="AP997" s="33"/>
      <c r="AQ997" s="33"/>
    </row>
    <row r="998" spans="35:43" ht="11.25">
      <c r="AI998" s="33"/>
      <c r="AJ998" s="33"/>
      <c r="AK998" s="33"/>
      <c r="AL998" s="33"/>
      <c r="AM998" s="33"/>
      <c r="AN998" s="33"/>
      <c r="AO998" s="33"/>
      <c r="AP998" s="33"/>
      <c r="AQ998" s="33"/>
    </row>
    <row r="999" spans="35:43" ht="11.25">
      <c r="AI999" s="33"/>
      <c r="AJ999" s="33"/>
      <c r="AK999" s="33"/>
      <c r="AL999" s="33"/>
      <c r="AM999" s="33"/>
      <c r="AN999" s="33"/>
      <c r="AO999" s="33"/>
      <c r="AP999" s="33"/>
      <c r="AQ999" s="33"/>
    </row>
    <row r="1000" spans="35:43" ht="11.25">
      <c r="AI1000" s="33"/>
      <c r="AJ1000" s="33"/>
      <c r="AK1000" s="33"/>
      <c r="AL1000" s="33"/>
      <c r="AM1000" s="33"/>
      <c r="AN1000" s="33"/>
      <c r="AO1000" s="33"/>
      <c r="AP1000" s="33"/>
      <c r="AQ1000" s="33"/>
    </row>
    <row r="1001" spans="35:43" ht="11.25">
      <c r="AI1001" s="33"/>
      <c r="AJ1001" s="33"/>
      <c r="AK1001" s="33"/>
      <c r="AL1001" s="33"/>
      <c r="AM1001" s="33"/>
      <c r="AN1001" s="33"/>
      <c r="AO1001" s="33"/>
      <c r="AP1001" s="33"/>
      <c r="AQ1001" s="33"/>
    </row>
    <row r="1002" spans="35:43" ht="11.25">
      <c r="AI1002" s="33"/>
      <c r="AJ1002" s="33"/>
      <c r="AK1002" s="33"/>
      <c r="AL1002" s="33"/>
      <c r="AM1002" s="33"/>
      <c r="AN1002" s="33"/>
      <c r="AO1002" s="33"/>
      <c r="AP1002" s="33"/>
      <c r="AQ1002" s="33"/>
    </row>
    <row r="1003" spans="35:43" ht="11.25">
      <c r="AI1003" s="33"/>
      <c r="AJ1003" s="33"/>
      <c r="AK1003" s="33"/>
      <c r="AL1003" s="33"/>
      <c r="AM1003" s="33"/>
      <c r="AN1003" s="33"/>
      <c r="AO1003" s="33"/>
      <c r="AP1003" s="33"/>
      <c r="AQ1003" s="33"/>
    </row>
    <row r="1004" spans="35:43" ht="11.25">
      <c r="AI1004" s="33"/>
      <c r="AJ1004" s="33"/>
      <c r="AK1004" s="33"/>
      <c r="AL1004" s="33"/>
      <c r="AM1004" s="33"/>
      <c r="AN1004" s="33"/>
      <c r="AO1004" s="33"/>
      <c r="AP1004" s="33"/>
      <c r="AQ1004" s="33"/>
    </row>
    <row r="1005" spans="35:43" ht="11.25">
      <c r="AI1005" s="33"/>
      <c r="AJ1005" s="33"/>
      <c r="AK1005" s="33"/>
      <c r="AL1005" s="33"/>
      <c r="AM1005" s="33"/>
      <c r="AN1005" s="33"/>
      <c r="AO1005" s="33"/>
      <c r="AP1005" s="33"/>
      <c r="AQ1005" s="33"/>
    </row>
    <row r="1006" spans="35:43" ht="11.25">
      <c r="AI1006" s="33"/>
      <c r="AJ1006" s="33"/>
      <c r="AK1006" s="33"/>
      <c r="AL1006" s="33"/>
      <c r="AM1006" s="33"/>
      <c r="AN1006" s="33"/>
      <c r="AO1006" s="33"/>
      <c r="AP1006" s="33"/>
      <c r="AQ1006" s="33"/>
    </row>
    <row r="1007" spans="35:43" ht="11.25">
      <c r="AI1007" s="33"/>
      <c r="AJ1007" s="33"/>
      <c r="AK1007" s="33"/>
      <c r="AL1007" s="33"/>
      <c r="AM1007" s="33"/>
      <c r="AN1007" s="33"/>
      <c r="AO1007" s="33"/>
      <c r="AP1007" s="33"/>
      <c r="AQ1007" s="33"/>
    </row>
    <row r="1008" spans="35:43" ht="11.25">
      <c r="AI1008" s="33"/>
      <c r="AJ1008" s="33"/>
      <c r="AK1008" s="33"/>
      <c r="AL1008" s="33"/>
      <c r="AM1008" s="33"/>
      <c r="AN1008" s="33"/>
      <c r="AO1008" s="33"/>
      <c r="AP1008" s="33"/>
      <c r="AQ1008" s="33"/>
    </row>
    <row r="1009" spans="35:43" ht="11.25">
      <c r="AI1009" s="33"/>
      <c r="AJ1009" s="33"/>
      <c r="AK1009" s="33"/>
      <c r="AL1009" s="33"/>
      <c r="AM1009" s="33"/>
      <c r="AN1009" s="33"/>
      <c r="AO1009" s="33"/>
      <c r="AP1009" s="33"/>
      <c r="AQ1009" s="33"/>
    </row>
    <row r="1010" spans="35:43" ht="11.25">
      <c r="AI1010" s="33"/>
      <c r="AJ1010" s="33"/>
      <c r="AK1010" s="33"/>
      <c r="AL1010" s="33"/>
      <c r="AM1010" s="33"/>
      <c r="AN1010" s="33"/>
      <c r="AO1010" s="33"/>
      <c r="AP1010" s="33"/>
      <c r="AQ1010" s="33"/>
    </row>
    <row r="1011" spans="35:43" ht="11.25">
      <c r="AI1011" s="33"/>
      <c r="AJ1011" s="33"/>
      <c r="AK1011" s="33"/>
      <c r="AL1011" s="33"/>
      <c r="AM1011" s="33"/>
      <c r="AN1011" s="33"/>
      <c r="AO1011" s="33"/>
      <c r="AP1011" s="33"/>
      <c r="AQ1011" s="33"/>
    </row>
    <row r="1012" spans="35:43" ht="11.25">
      <c r="AI1012" s="33"/>
      <c r="AJ1012" s="33"/>
      <c r="AK1012" s="33"/>
      <c r="AL1012" s="33"/>
      <c r="AM1012" s="33"/>
      <c r="AN1012" s="33"/>
      <c r="AO1012" s="33"/>
      <c r="AP1012" s="33"/>
      <c r="AQ1012" s="33"/>
    </row>
    <row r="1013" spans="35:43" ht="11.25">
      <c r="AI1013" s="33"/>
      <c r="AJ1013" s="33"/>
      <c r="AK1013" s="33"/>
      <c r="AL1013" s="33"/>
      <c r="AM1013" s="33"/>
      <c r="AN1013" s="33"/>
      <c r="AO1013" s="33"/>
      <c r="AP1013" s="33"/>
      <c r="AQ1013" s="33"/>
    </row>
    <row r="1014" spans="35:43" ht="11.25">
      <c r="AI1014" s="33"/>
      <c r="AJ1014" s="33"/>
      <c r="AK1014" s="33"/>
      <c r="AL1014" s="33"/>
      <c r="AM1014" s="33"/>
      <c r="AN1014" s="33"/>
      <c r="AO1014" s="33"/>
      <c r="AP1014" s="33"/>
      <c r="AQ1014" s="33"/>
    </row>
    <row r="1015" spans="35:43" ht="11.25">
      <c r="AI1015" s="33"/>
      <c r="AJ1015" s="33"/>
      <c r="AK1015" s="33"/>
      <c r="AL1015" s="33"/>
      <c r="AM1015" s="33"/>
      <c r="AN1015" s="33"/>
      <c r="AO1015" s="33"/>
      <c r="AP1015" s="33"/>
      <c r="AQ1015" s="33"/>
    </row>
    <row r="1016" spans="35:43" ht="11.25">
      <c r="AI1016" s="33"/>
      <c r="AJ1016" s="33"/>
      <c r="AK1016" s="33"/>
      <c r="AL1016" s="33"/>
      <c r="AM1016" s="33"/>
      <c r="AN1016" s="33"/>
      <c r="AO1016" s="33"/>
      <c r="AP1016" s="33"/>
      <c r="AQ1016" s="33"/>
    </row>
    <row r="1017" spans="35:43" ht="11.25">
      <c r="AI1017" s="33"/>
      <c r="AJ1017" s="33"/>
      <c r="AK1017" s="33"/>
      <c r="AL1017" s="33"/>
      <c r="AM1017" s="33"/>
      <c r="AN1017" s="33"/>
      <c r="AO1017" s="33"/>
      <c r="AP1017" s="33"/>
      <c r="AQ1017" s="33"/>
    </row>
    <row r="1018" spans="35:43" ht="11.25">
      <c r="AI1018" s="33"/>
      <c r="AJ1018" s="33"/>
      <c r="AK1018" s="33"/>
      <c r="AL1018" s="33"/>
      <c r="AM1018" s="33"/>
      <c r="AN1018" s="33"/>
      <c r="AO1018" s="33"/>
      <c r="AP1018" s="33"/>
      <c r="AQ1018" s="33"/>
    </row>
    <row r="1019" spans="35:43" ht="11.25">
      <c r="AI1019" s="33"/>
      <c r="AJ1019" s="33"/>
      <c r="AK1019" s="33"/>
      <c r="AL1019" s="33"/>
      <c r="AM1019" s="33"/>
      <c r="AN1019" s="33"/>
      <c r="AO1019" s="33"/>
      <c r="AP1019" s="33"/>
      <c r="AQ1019" s="33"/>
    </row>
    <row r="1020" spans="35:43" ht="11.25">
      <c r="AI1020" s="33"/>
      <c r="AJ1020" s="33"/>
      <c r="AK1020" s="33"/>
      <c r="AL1020" s="33"/>
      <c r="AM1020" s="33"/>
      <c r="AN1020" s="33"/>
      <c r="AO1020" s="33"/>
      <c r="AP1020" s="33"/>
      <c r="AQ1020" s="33"/>
    </row>
    <row r="1021" spans="35:43" ht="11.25">
      <c r="AI1021" s="33"/>
      <c r="AJ1021" s="33"/>
      <c r="AK1021" s="33"/>
      <c r="AL1021" s="33"/>
      <c r="AM1021" s="33"/>
      <c r="AN1021" s="33"/>
      <c r="AO1021" s="33"/>
      <c r="AP1021" s="33"/>
      <c r="AQ1021" s="33"/>
    </row>
    <row r="1022" spans="35:43" ht="11.25">
      <c r="AI1022" s="33"/>
      <c r="AJ1022" s="33"/>
      <c r="AK1022" s="33"/>
      <c r="AL1022" s="33"/>
      <c r="AM1022" s="33"/>
      <c r="AN1022" s="33"/>
      <c r="AO1022" s="33"/>
      <c r="AP1022" s="33"/>
      <c r="AQ1022" s="33"/>
    </row>
    <row r="1023" spans="35:43" ht="11.25">
      <c r="AI1023" s="33"/>
      <c r="AJ1023" s="33"/>
      <c r="AK1023" s="33"/>
      <c r="AL1023" s="33"/>
      <c r="AM1023" s="33"/>
      <c r="AN1023" s="33"/>
      <c r="AO1023" s="33"/>
      <c r="AP1023" s="33"/>
      <c r="AQ1023" s="33"/>
    </row>
    <row r="1024" spans="35:43" ht="11.25">
      <c r="AI1024" s="33"/>
      <c r="AJ1024" s="33"/>
      <c r="AK1024" s="33"/>
      <c r="AL1024" s="33"/>
      <c r="AM1024" s="33"/>
      <c r="AN1024" s="33"/>
      <c r="AO1024" s="33"/>
      <c r="AP1024" s="33"/>
      <c r="AQ1024" s="33"/>
    </row>
    <row r="1025" spans="35:43" ht="11.25">
      <c r="AI1025" s="33"/>
      <c r="AJ1025" s="33"/>
      <c r="AK1025" s="33"/>
      <c r="AL1025" s="33"/>
      <c r="AM1025" s="33"/>
      <c r="AN1025" s="33"/>
      <c r="AO1025" s="33"/>
      <c r="AP1025" s="33"/>
      <c r="AQ1025" s="33"/>
    </row>
    <row r="1026" spans="35:43" ht="11.25">
      <c r="AI1026" s="33"/>
      <c r="AJ1026" s="33"/>
      <c r="AK1026" s="33"/>
      <c r="AL1026" s="33"/>
      <c r="AM1026" s="33"/>
      <c r="AN1026" s="33"/>
      <c r="AO1026" s="33"/>
      <c r="AP1026" s="33"/>
      <c r="AQ1026" s="33"/>
    </row>
    <row r="1027" spans="35:43" ht="11.25">
      <c r="AI1027" s="33"/>
      <c r="AJ1027" s="33"/>
      <c r="AK1027" s="33"/>
      <c r="AL1027" s="33"/>
      <c r="AM1027" s="33"/>
      <c r="AN1027" s="33"/>
      <c r="AO1027" s="33"/>
      <c r="AP1027" s="33"/>
      <c r="AQ1027" s="33"/>
    </row>
    <row r="1028" spans="35:43" ht="11.25">
      <c r="AI1028" s="33"/>
      <c r="AJ1028" s="33"/>
      <c r="AK1028" s="33"/>
      <c r="AL1028" s="33"/>
      <c r="AM1028" s="33"/>
      <c r="AN1028" s="33"/>
      <c r="AO1028" s="33"/>
      <c r="AP1028" s="33"/>
      <c r="AQ1028" s="33"/>
    </row>
    <row r="1029" spans="35:43" ht="11.25">
      <c r="AI1029" s="33"/>
      <c r="AJ1029" s="33"/>
      <c r="AK1029" s="33"/>
      <c r="AL1029" s="33"/>
      <c r="AM1029" s="33"/>
      <c r="AN1029" s="33"/>
      <c r="AO1029" s="33"/>
      <c r="AP1029" s="33"/>
      <c r="AQ1029" s="33"/>
    </row>
    <row r="1030" spans="35:43" ht="11.25">
      <c r="AI1030" s="33"/>
      <c r="AJ1030" s="33"/>
      <c r="AK1030" s="33"/>
      <c r="AL1030" s="33"/>
      <c r="AM1030" s="33"/>
      <c r="AN1030" s="33"/>
      <c r="AO1030" s="33"/>
      <c r="AP1030" s="33"/>
      <c r="AQ1030" s="33"/>
    </row>
    <row r="1031" spans="35:43" ht="11.25">
      <c r="AI1031" s="33"/>
      <c r="AJ1031" s="33"/>
      <c r="AK1031" s="33"/>
      <c r="AL1031" s="33"/>
      <c r="AM1031" s="33"/>
      <c r="AN1031" s="33"/>
      <c r="AO1031" s="33"/>
      <c r="AP1031" s="33"/>
      <c r="AQ1031" s="33"/>
    </row>
    <row r="1032" spans="35:43" ht="11.25">
      <c r="AI1032" s="33"/>
      <c r="AJ1032" s="33"/>
      <c r="AK1032" s="33"/>
      <c r="AL1032" s="33"/>
      <c r="AM1032" s="33"/>
      <c r="AN1032" s="33"/>
      <c r="AO1032" s="33"/>
      <c r="AP1032" s="33"/>
      <c r="AQ1032" s="33"/>
    </row>
    <row r="1033" spans="35:43" ht="11.25">
      <c r="AI1033" s="33"/>
      <c r="AJ1033" s="33"/>
      <c r="AK1033" s="33"/>
      <c r="AL1033" s="33"/>
      <c r="AM1033" s="33"/>
      <c r="AN1033" s="33"/>
      <c r="AO1033" s="33"/>
      <c r="AP1033" s="33"/>
      <c r="AQ1033" s="33"/>
    </row>
    <row r="1034" spans="35:43" ht="11.25">
      <c r="AI1034" s="33"/>
      <c r="AJ1034" s="33"/>
      <c r="AK1034" s="33"/>
      <c r="AL1034" s="33"/>
      <c r="AM1034" s="33"/>
      <c r="AN1034" s="33"/>
      <c r="AO1034" s="33"/>
      <c r="AP1034" s="33"/>
      <c r="AQ1034" s="33"/>
    </row>
    <row r="1035" spans="35:43" ht="11.25">
      <c r="AI1035" s="33"/>
      <c r="AJ1035" s="33"/>
      <c r="AK1035" s="33"/>
      <c r="AL1035" s="33"/>
      <c r="AM1035" s="33"/>
      <c r="AN1035" s="33"/>
      <c r="AO1035" s="33"/>
      <c r="AP1035" s="33"/>
      <c r="AQ1035" s="33"/>
    </row>
    <row r="1036" spans="35:43" ht="11.25">
      <c r="AI1036" s="33"/>
      <c r="AJ1036" s="33"/>
      <c r="AK1036" s="33"/>
      <c r="AL1036" s="33"/>
      <c r="AM1036" s="33"/>
      <c r="AN1036" s="33"/>
      <c r="AO1036" s="33"/>
      <c r="AP1036" s="33"/>
      <c r="AQ1036" s="33"/>
    </row>
    <row r="1037" spans="35:43" ht="11.25">
      <c r="AI1037" s="33"/>
      <c r="AJ1037" s="33"/>
      <c r="AK1037" s="33"/>
      <c r="AL1037" s="33"/>
      <c r="AM1037" s="33"/>
      <c r="AN1037" s="33"/>
      <c r="AO1037" s="33"/>
      <c r="AP1037" s="33"/>
      <c r="AQ1037" s="33"/>
    </row>
    <row r="1038" spans="35:43" ht="11.25">
      <c r="AI1038" s="33"/>
      <c r="AJ1038" s="33"/>
      <c r="AK1038" s="33"/>
      <c r="AL1038" s="33"/>
      <c r="AM1038" s="33"/>
      <c r="AN1038" s="33"/>
      <c r="AO1038" s="33"/>
      <c r="AP1038" s="33"/>
      <c r="AQ1038" s="33"/>
    </row>
    <row r="1039" spans="35:43" ht="11.25">
      <c r="AI1039" s="33"/>
      <c r="AJ1039" s="33"/>
      <c r="AK1039" s="33"/>
      <c r="AL1039" s="33"/>
      <c r="AM1039" s="33"/>
      <c r="AN1039" s="33"/>
      <c r="AO1039" s="33"/>
      <c r="AP1039" s="33"/>
      <c r="AQ1039" s="33"/>
    </row>
    <row r="1040" spans="35:43" ht="11.25">
      <c r="AI1040" s="33"/>
      <c r="AJ1040" s="33"/>
      <c r="AK1040" s="33"/>
      <c r="AL1040" s="33"/>
      <c r="AM1040" s="33"/>
      <c r="AN1040" s="33"/>
      <c r="AO1040" s="33"/>
      <c r="AP1040" s="33"/>
      <c r="AQ1040" s="33"/>
    </row>
    <row r="1041" spans="35:43" ht="11.25">
      <c r="AI1041" s="33"/>
      <c r="AJ1041" s="33"/>
      <c r="AK1041" s="33"/>
      <c r="AL1041" s="33"/>
      <c r="AM1041" s="33"/>
      <c r="AN1041" s="33"/>
      <c r="AO1041" s="33"/>
      <c r="AP1041" s="33"/>
      <c r="AQ1041" s="33"/>
    </row>
    <row r="1042" spans="35:43" ht="11.25">
      <c r="AI1042" s="33"/>
      <c r="AJ1042" s="33"/>
      <c r="AK1042" s="33"/>
      <c r="AL1042" s="33"/>
      <c r="AM1042" s="33"/>
      <c r="AN1042" s="33"/>
      <c r="AO1042" s="33"/>
      <c r="AP1042" s="33"/>
      <c r="AQ1042" s="33"/>
    </row>
    <row r="1043" spans="35:43" ht="11.25">
      <c r="AI1043" s="33"/>
      <c r="AJ1043" s="33"/>
      <c r="AK1043" s="33"/>
      <c r="AL1043" s="33"/>
      <c r="AM1043" s="33"/>
      <c r="AN1043" s="33"/>
      <c r="AO1043" s="33"/>
      <c r="AP1043" s="33"/>
      <c r="AQ1043" s="33"/>
    </row>
    <row r="1044" spans="35:43" ht="11.25">
      <c r="AI1044" s="33"/>
      <c r="AJ1044" s="33"/>
      <c r="AK1044" s="33"/>
      <c r="AL1044" s="33"/>
      <c r="AM1044" s="33"/>
      <c r="AN1044" s="33"/>
      <c r="AO1044" s="33"/>
      <c r="AP1044" s="33"/>
      <c r="AQ1044" s="33"/>
    </row>
    <row r="1045" spans="35:43" ht="11.25">
      <c r="AI1045" s="33"/>
      <c r="AJ1045" s="33"/>
      <c r="AK1045" s="33"/>
      <c r="AL1045" s="33"/>
      <c r="AM1045" s="33"/>
      <c r="AN1045" s="33"/>
      <c r="AO1045" s="33"/>
      <c r="AP1045" s="33"/>
      <c r="AQ1045" s="33"/>
    </row>
    <row r="1046" spans="35:43" ht="11.25">
      <c r="AI1046" s="33"/>
      <c r="AJ1046" s="33"/>
      <c r="AK1046" s="33"/>
      <c r="AL1046" s="33"/>
      <c r="AM1046" s="33"/>
      <c r="AN1046" s="33"/>
      <c r="AO1046" s="33"/>
      <c r="AP1046" s="33"/>
      <c r="AQ1046" s="33"/>
    </row>
    <row r="1047" spans="35:43" ht="11.25">
      <c r="AI1047" s="33"/>
      <c r="AJ1047" s="33"/>
      <c r="AK1047" s="33"/>
      <c r="AL1047" s="33"/>
      <c r="AM1047" s="33"/>
      <c r="AN1047" s="33"/>
      <c r="AO1047" s="33"/>
      <c r="AP1047" s="33"/>
      <c r="AQ1047" s="33"/>
    </row>
    <row r="1048" spans="35:43" ht="11.25">
      <c r="AI1048" s="33"/>
      <c r="AJ1048" s="33"/>
      <c r="AK1048" s="33"/>
      <c r="AL1048" s="33"/>
      <c r="AM1048" s="33"/>
      <c r="AN1048" s="33"/>
      <c r="AO1048" s="33"/>
      <c r="AP1048" s="33"/>
      <c r="AQ1048" s="33"/>
    </row>
    <row r="1049" spans="35:43" ht="11.25">
      <c r="AI1049" s="33"/>
      <c r="AJ1049" s="33"/>
      <c r="AK1049" s="33"/>
      <c r="AL1049" s="33"/>
      <c r="AM1049" s="33"/>
      <c r="AN1049" s="33"/>
      <c r="AO1049" s="33"/>
      <c r="AP1049" s="33"/>
      <c r="AQ1049" s="33"/>
    </row>
    <row r="1050" spans="35:43" ht="11.25">
      <c r="AI1050" s="33"/>
      <c r="AJ1050" s="33"/>
      <c r="AK1050" s="33"/>
      <c r="AL1050" s="33"/>
      <c r="AM1050" s="33"/>
      <c r="AN1050" s="33"/>
      <c r="AO1050" s="33"/>
      <c r="AP1050" s="33"/>
      <c r="AQ1050" s="33"/>
    </row>
    <row r="1051" spans="35:43" ht="11.25">
      <c r="AI1051" s="33"/>
      <c r="AJ1051" s="33"/>
      <c r="AK1051" s="33"/>
      <c r="AL1051" s="33"/>
      <c r="AM1051" s="33"/>
      <c r="AN1051" s="33"/>
      <c r="AO1051" s="33"/>
      <c r="AP1051" s="33"/>
      <c r="AQ1051" s="33"/>
    </row>
    <row r="1052" spans="35:43" ht="11.25">
      <c r="AI1052" s="33"/>
      <c r="AJ1052" s="33"/>
      <c r="AK1052" s="33"/>
      <c r="AL1052" s="33"/>
      <c r="AM1052" s="33"/>
      <c r="AN1052" s="33"/>
      <c r="AO1052" s="33"/>
      <c r="AP1052" s="33"/>
      <c r="AQ1052" s="33"/>
    </row>
    <row r="1053" spans="35:43" ht="11.25">
      <c r="AI1053" s="33"/>
      <c r="AJ1053" s="33"/>
      <c r="AK1053" s="33"/>
      <c r="AL1053" s="33"/>
      <c r="AM1053" s="33"/>
      <c r="AN1053" s="33"/>
      <c r="AO1053" s="33"/>
      <c r="AP1053" s="33"/>
      <c r="AQ1053" s="33"/>
    </row>
    <row r="1054" spans="35:43" ht="11.25">
      <c r="AI1054" s="33"/>
      <c r="AJ1054" s="33"/>
      <c r="AK1054" s="33"/>
      <c r="AL1054" s="33"/>
      <c r="AM1054" s="33"/>
      <c r="AN1054" s="33"/>
      <c r="AO1054" s="33"/>
      <c r="AP1054" s="33"/>
      <c r="AQ1054" s="33"/>
    </row>
    <row r="1055" spans="35:43" ht="11.25">
      <c r="AI1055" s="33"/>
      <c r="AJ1055" s="33"/>
      <c r="AK1055" s="33"/>
      <c r="AL1055" s="33"/>
      <c r="AM1055" s="33"/>
      <c r="AN1055" s="33"/>
      <c r="AO1055" s="33"/>
      <c r="AP1055" s="33"/>
      <c r="AQ1055" s="33"/>
    </row>
    <row r="1056" spans="35:43" ht="11.25">
      <c r="AI1056" s="33"/>
      <c r="AJ1056" s="33"/>
      <c r="AK1056" s="33"/>
      <c r="AL1056" s="33"/>
      <c r="AM1056" s="33"/>
      <c r="AN1056" s="33"/>
      <c r="AO1056" s="33"/>
      <c r="AP1056" s="33"/>
      <c r="AQ1056" s="33"/>
    </row>
    <row r="1057" spans="35:43" ht="11.25">
      <c r="AI1057" s="33"/>
      <c r="AJ1057" s="33"/>
      <c r="AK1057" s="33"/>
      <c r="AL1057" s="33"/>
      <c r="AM1057" s="33"/>
      <c r="AN1057" s="33"/>
      <c r="AO1057" s="33"/>
      <c r="AP1057" s="33"/>
      <c r="AQ1057" s="33"/>
    </row>
    <row r="1058" spans="35:43" ht="11.25">
      <c r="AI1058" s="33"/>
      <c r="AJ1058" s="33"/>
      <c r="AK1058" s="33"/>
      <c r="AL1058" s="33"/>
      <c r="AM1058" s="33"/>
      <c r="AN1058" s="33"/>
      <c r="AO1058" s="33"/>
      <c r="AP1058" s="33"/>
      <c r="AQ1058" s="33"/>
    </row>
    <row r="1059" spans="35:43" ht="11.25">
      <c r="AI1059" s="33"/>
      <c r="AJ1059" s="33"/>
      <c r="AK1059" s="33"/>
      <c r="AL1059" s="33"/>
      <c r="AM1059" s="33"/>
      <c r="AN1059" s="33"/>
      <c r="AO1059" s="33"/>
      <c r="AP1059" s="33"/>
      <c r="AQ1059" s="33"/>
    </row>
    <row r="1060" spans="35:43" ht="11.25">
      <c r="AI1060" s="33"/>
      <c r="AJ1060" s="33"/>
      <c r="AK1060" s="33"/>
      <c r="AL1060" s="33"/>
      <c r="AM1060" s="33"/>
      <c r="AN1060" s="33"/>
      <c r="AO1060" s="33"/>
      <c r="AP1060" s="33"/>
      <c r="AQ1060" s="33"/>
    </row>
    <row r="1061" spans="35:43" ht="11.25">
      <c r="AI1061" s="33"/>
      <c r="AJ1061" s="33"/>
      <c r="AK1061" s="33"/>
      <c r="AL1061" s="33"/>
      <c r="AM1061" s="33"/>
      <c r="AN1061" s="33"/>
      <c r="AO1061" s="33"/>
      <c r="AP1061" s="33"/>
      <c r="AQ1061" s="33"/>
    </row>
    <row r="1062" spans="35:43" ht="11.25">
      <c r="AI1062" s="33"/>
      <c r="AJ1062" s="33"/>
      <c r="AK1062" s="33"/>
      <c r="AL1062" s="33"/>
      <c r="AM1062" s="33"/>
      <c r="AN1062" s="33"/>
      <c r="AO1062" s="33"/>
      <c r="AP1062" s="33"/>
      <c r="AQ1062" s="33"/>
    </row>
    <row r="1063" spans="35:43" ht="11.25">
      <c r="AI1063" s="33"/>
      <c r="AJ1063" s="33"/>
      <c r="AK1063" s="33"/>
      <c r="AL1063" s="33"/>
      <c r="AM1063" s="33"/>
      <c r="AN1063" s="33"/>
      <c r="AO1063" s="33"/>
      <c r="AP1063" s="33"/>
      <c r="AQ1063" s="33"/>
    </row>
    <row r="1064" spans="35:43" ht="11.25">
      <c r="AI1064" s="33"/>
      <c r="AJ1064" s="33"/>
      <c r="AK1064" s="33"/>
      <c r="AL1064" s="33"/>
      <c r="AM1064" s="33"/>
      <c r="AN1064" s="33"/>
      <c r="AO1064" s="33"/>
      <c r="AP1064" s="33"/>
      <c r="AQ1064" s="33"/>
    </row>
    <row r="1065" spans="35:43" ht="11.25">
      <c r="AI1065" s="33"/>
      <c r="AJ1065" s="33"/>
      <c r="AK1065" s="33"/>
      <c r="AL1065" s="33"/>
      <c r="AM1065" s="33"/>
      <c r="AN1065" s="33"/>
      <c r="AO1065" s="33"/>
      <c r="AP1065" s="33"/>
      <c r="AQ1065" s="33"/>
    </row>
    <row r="1066" spans="35:43" ht="11.25">
      <c r="AI1066" s="33"/>
      <c r="AJ1066" s="33"/>
      <c r="AK1066" s="33"/>
      <c r="AL1066" s="33"/>
      <c r="AM1066" s="33"/>
      <c r="AN1066" s="33"/>
      <c r="AO1066" s="33"/>
      <c r="AP1066" s="33"/>
      <c r="AQ1066" s="33"/>
    </row>
    <row r="1067" spans="35:43" ht="11.25">
      <c r="AI1067" s="33"/>
      <c r="AJ1067" s="33"/>
      <c r="AK1067" s="33"/>
      <c r="AL1067" s="33"/>
      <c r="AM1067" s="33"/>
      <c r="AN1067" s="33"/>
      <c r="AO1067" s="33"/>
      <c r="AP1067" s="33"/>
      <c r="AQ1067" s="33"/>
    </row>
    <row r="1068" spans="35:43" ht="11.25">
      <c r="AI1068" s="33"/>
      <c r="AJ1068" s="33"/>
      <c r="AK1068" s="33"/>
      <c r="AL1068" s="33"/>
      <c r="AM1068" s="33"/>
      <c r="AN1068" s="33"/>
      <c r="AO1068" s="33"/>
      <c r="AP1068" s="33"/>
      <c r="AQ1068" s="33"/>
    </row>
    <row r="1069" spans="35:43" ht="11.25">
      <c r="AI1069" s="33"/>
      <c r="AJ1069" s="33"/>
      <c r="AK1069" s="33"/>
      <c r="AL1069" s="33"/>
      <c r="AM1069" s="33"/>
      <c r="AN1069" s="33"/>
      <c r="AO1069" s="33"/>
      <c r="AP1069" s="33"/>
      <c r="AQ1069" s="33"/>
    </row>
    <row r="1070" spans="35:43" ht="11.25">
      <c r="AI1070" s="33"/>
      <c r="AJ1070" s="33"/>
      <c r="AK1070" s="33"/>
      <c r="AL1070" s="33"/>
      <c r="AM1070" s="33"/>
      <c r="AN1070" s="33"/>
      <c r="AO1070" s="33"/>
      <c r="AP1070" s="33"/>
      <c r="AQ1070" s="33"/>
    </row>
    <row r="1071" spans="35:43" ht="11.25">
      <c r="AI1071" s="33"/>
      <c r="AJ1071" s="33"/>
      <c r="AK1071" s="33"/>
      <c r="AL1071" s="33"/>
      <c r="AM1071" s="33"/>
      <c r="AN1071" s="33"/>
      <c r="AO1071" s="33"/>
      <c r="AP1071" s="33"/>
      <c r="AQ1071" s="33"/>
    </row>
    <row r="1072" spans="35:43" ht="11.25">
      <c r="AI1072" s="33"/>
      <c r="AJ1072" s="33"/>
      <c r="AK1072" s="33"/>
      <c r="AL1072" s="33"/>
      <c r="AM1072" s="33"/>
      <c r="AN1072" s="33"/>
      <c r="AO1072" s="33"/>
      <c r="AP1072" s="33"/>
      <c r="AQ1072" s="33"/>
    </row>
    <row r="1073" spans="35:43" ht="11.25">
      <c r="AI1073" s="33"/>
      <c r="AJ1073" s="33"/>
      <c r="AK1073" s="33"/>
      <c r="AL1073" s="33"/>
      <c r="AM1073" s="33"/>
      <c r="AN1073" s="33"/>
      <c r="AO1073" s="33"/>
      <c r="AP1073" s="33"/>
      <c r="AQ1073" s="33"/>
    </row>
    <row r="1074" spans="35:43" ht="11.25">
      <c r="AI1074" s="33"/>
      <c r="AJ1074" s="33"/>
      <c r="AK1074" s="33"/>
      <c r="AL1074" s="33"/>
      <c r="AM1074" s="33"/>
      <c r="AN1074" s="33"/>
      <c r="AO1074" s="33"/>
      <c r="AP1074" s="33"/>
      <c r="AQ1074" s="33"/>
    </row>
    <row r="1075" spans="35:43" ht="11.25">
      <c r="AI1075" s="33"/>
      <c r="AJ1075" s="33"/>
      <c r="AK1075" s="33"/>
      <c r="AL1075" s="33"/>
      <c r="AM1075" s="33"/>
      <c r="AN1075" s="33"/>
      <c r="AO1075" s="33"/>
      <c r="AP1075" s="33"/>
      <c r="AQ1075" s="33"/>
    </row>
    <row r="1076" spans="35:43" ht="11.25">
      <c r="AI1076" s="33"/>
      <c r="AJ1076" s="33"/>
      <c r="AK1076" s="33"/>
      <c r="AL1076" s="33"/>
      <c r="AM1076" s="33"/>
      <c r="AN1076" s="33"/>
      <c r="AO1076" s="33"/>
      <c r="AP1076" s="33"/>
      <c r="AQ1076" s="33"/>
    </row>
    <row r="1077" spans="35:43" ht="11.25">
      <c r="AI1077" s="33"/>
      <c r="AJ1077" s="33"/>
      <c r="AK1077" s="33"/>
      <c r="AL1077" s="33"/>
      <c r="AM1077" s="33"/>
      <c r="AN1077" s="33"/>
      <c r="AO1077" s="33"/>
      <c r="AP1077" s="33"/>
      <c r="AQ1077" s="33"/>
    </row>
    <row r="1078" spans="35:43" ht="11.25">
      <c r="AI1078" s="33"/>
      <c r="AJ1078" s="33"/>
      <c r="AK1078" s="33"/>
      <c r="AL1078" s="33"/>
      <c r="AM1078" s="33"/>
      <c r="AN1078" s="33"/>
      <c r="AO1078" s="33"/>
      <c r="AP1078" s="33"/>
      <c r="AQ1078" s="33"/>
    </row>
    <row r="1079" spans="35:43" ht="11.25">
      <c r="AI1079" s="33"/>
      <c r="AJ1079" s="33"/>
      <c r="AK1079" s="33"/>
      <c r="AL1079" s="33"/>
      <c r="AM1079" s="33"/>
      <c r="AN1079" s="33"/>
      <c r="AO1079" s="33"/>
      <c r="AP1079" s="33"/>
      <c r="AQ1079" s="33"/>
    </row>
    <row r="1080" spans="35:43" ht="11.25">
      <c r="AI1080" s="33"/>
      <c r="AJ1080" s="33"/>
      <c r="AK1080" s="33"/>
      <c r="AL1080" s="33"/>
      <c r="AM1080" s="33"/>
      <c r="AN1080" s="33"/>
      <c r="AO1080" s="33"/>
      <c r="AP1080" s="33"/>
      <c r="AQ1080" s="33"/>
    </row>
    <row r="1081" spans="35:43" ht="11.25">
      <c r="AI1081" s="33"/>
      <c r="AJ1081" s="33"/>
      <c r="AK1081" s="33"/>
      <c r="AL1081" s="33"/>
      <c r="AM1081" s="33"/>
      <c r="AN1081" s="33"/>
      <c r="AO1081" s="33"/>
      <c r="AP1081" s="33"/>
      <c r="AQ1081" s="33"/>
    </row>
    <row r="1082" spans="35:43" ht="11.25">
      <c r="AI1082" s="33"/>
      <c r="AJ1082" s="33"/>
      <c r="AK1082" s="33"/>
      <c r="AL1082" s="33"/>
      <c r="AM1082" s="33"/>
      <c r="AN1082" s="33"/>
      <c r="AO1082" s="33"/>
      <c r="AP1082" s="33"/>
      <c r="AQ1082" s="33"/>
    </row>
    <row r="1083" spans="35:43" ht="11.25">
      <c r="AI1083" s="33"/>
      <c r="AJ1083" s="33"/>
      <c r="AK1083" s="33"/>
      <c r="AL1083" s="33"/>
      <c r="AM1083" s="33"/>
      <c r="AN1083" s="33"/>
      <c r="AO1083" s="33"/>
      <c r="AP1083" s="33"/>
      <c r="AQ1083" s="33"/>
    </row>
    <row r="1084" spans="35:43" ht="11.25">
      <c r="AI1084" s="33"/>
      <c r="AJ1084" s="33"/>
      <c r="AK1084" s="33"/>
      <c r="AL1084" s="33"/>
      <c r="AM1084" s="33"/>
      <c r="AN1084" s="33"/>
      <c r="AO1084" s="33"/>
      <c r="AP1084" s="33"/>
      <c r="AQ1084" s="33"/>
    </row>
    <row r="1085" spans="35:43" ht="11.25">
      <c r="AI1085" s="33"/>
      <c r="AJ1085" s="33"/>
      <c r="AK1085" s="33"/>
      <c r="AL1085" s="33"/>
      <c r="AM1085" s="33"/>
      <c r="AN1085" s="33"/>
      <c r="AO1085" s="33"/>
      <c r="AP1085" s="33"/>
      <c r="AQ1085" s="33"/>
    </row>
    <row r="1086" spans="35:43" ht="11.25">
      <c r="AI1086" s="33"/>
      <c r="AJ1086" s="33"/>
      <c r="AK1086" s="33"/>
      <c r="AL1086" s="33"/>
      <c r="AM1086" s="33"/>
      <c r="AN1086" s="33"/>
      <c r="AO1086" s="33"/>
      <c r="AP1086" s="33"/>
      <c r="AQ1086" s="33"/>
    </row>
    <row r="1087" spans="35:43" ht="11.25">
      <c r="AI1087" s="33"/>
      <c r="AJ1087" s="33"/>
      <c r="AK1087" s="33"/>
      <c r="AL1087" s="33"/>
      <c r="AM1087" s="33"/>
      <c r="AN1087" s="33"/>
      <c r="AO1087" s="33"/>
      <c r="AP1087" s="33"/>
      <c r="AQ1087" s="33"/>
    </row>
    <row r="1088" spans="35:43" ht="11.25">
      <c r="AI1088" s="33"/>
      <c r="AJ1088" s="33"/>
      <c r="AK1088" s="33"/>
      <c r="AL1088" s="33"/>
      <c r="AM1088" s="33"/>
      <c r="AN1088" s="33"/>
      <c r="AO1088" s="33"/>
      <c r="AP1088" s="33"/>
      <c r="AQ1088" s="33"/>
    </row>
    <row r="1089" spans="35:43" ht="11.25">
      <c r="AI1089" s="33"/>
      <c r="AJ1089" s="33"/>
      <c r="AK1089" s="33"/>
      <c r="AL1089" s="33"/>
      <c r="AM1089" s="33"/>
      <c r="AN1089" s="33"/>
      <c r="AO1089" s="33"/>
      <c r="AP1089" s="33"/>
      <c r="AQ1089" s="33"/>
    </row>
    <row r="1090" spans="35:43" ht="11.25">
      <c r="AI1090" s="33"/>
      <c r="AJ1090" s="33"/>
      <c r="AK1090" s="33"/>
      <c r="AL1090" s="33"/>
      <c r="AM1090" s="33"/>
      <c r="AN1090" s="33"/>
      <c r="AO1090" s="33"/>
      <c r="AP1090" s="33"/>
      <c r="AQ1090" s="33"/>
    </row>
    <row r="1091" spans="35:43" ht="11.25">
      <c r="AI1091" s="33"/>
      <c r="AJ1091" s="33"/>
      <c r="AK1091" s="33"/>
      <c r="AL1091" s="33"/>
      <c r="AM1091" s="33"/>
      <c r="AN1091" s="33"/>
      <c r="AO1091" s="33"/>
      <c r="AP1091" s="33"/>
      <c r="AQ1091" s="33"/>
    </row>
    <row r="1092" spans="35:43" ht="11.25">
      <c r="AI1092" s="33"/>
      <c r="AJ1092" s="33"/>
      <c r="AK1092" s="33"/>
      <c r="AL1092" s="33"/>
      <c r="AM1092" s="33"/>
      <c r="AN1092" s="33"/>
      <c r="AO1092" s="33"/>
      <c r="AP1092" s="33"/>
      <c r="AQ1092" s="33"/>
    </row>
    <row r="1093" spans="35:43" ht="11.25">
      <c r="AI1093" s="33"/>
      <c r="AJ1093" s="33"/>
      <c r="AK1093" s="33"/>
      <c r="AL1093" s="33"/>
      <c r="AM1093" s="33"/>
      <c r="AN1093" s="33"/>
      <c r="AO1093" s="33"/>
      <c r="AP1093" s="33"/>
      <c r="AQ1093" s="33"/>
    </row>
    <row r="1094" spans="35:43" ht="11.25">
      <c r="AI1094" s="33"/>
      <c r="AJ1094" s="33"/>
      <c r="AK1094" s="33"/>
      <c r="AL1094" s="33"/>
      <c r="AM1094" s="33"/>
      <c r="AN1094" s="33"/>
      <c r="AO1094" s="33"/>
      <c r="AP1094" s="33"/>
      <c r="AQ1094" s="33"/>
    </row>
    <row r="1095" spans="35:43" ht="11.25">
      <c r="AI1095" s="33"/>
      <c r="AJ1095" s="33"/>
      <c r="AK1095" s="33"/>
      <c r="AL1095" s="33"/>
      <c r="AM1095" s="33"/>
      <c r="AN1095" s="33"/>
      <c r="AO1095" s="33"/>
      <c r="AP1095" s="33"/>
      <c r="AQ1095" s="33"/>
    </row>
    <row r="1096" spans="35:43" ht="11.25">
      <c r="AI1096" s="33"/>
      <c r="AJ1096" s="33"/>
      <c r="AK1096" s="33"/>
      <c r="AL1096" s="33"/>
      <c r="AM1096" s="33"/>
      <c r="AN1096" s="33"/>
      <c r="AO1096" s="33"/>
      <c r="AP1096" s="33"/>
      <c r="AQ1096" s="33"/>
    </row>
    <row r="1097" spans="35:43" ht="11.25">
      <c r="AI1097" s="33"/>
      <c r="AJ1097" s="33"/>
      <c r="AK1097" s="33"/>
      <c r="AL1097" s="33"/>
      <c r="AM1097" s="33"/>
      <c r="AN1097" s="33"/>
      <c r="AO1097" s="33"/>
      <c r="AP1097" s="33"/>
      <c r="AQ1097" s="33"/>
    </row>
    <row r="1098" spans="35:43" ht="11.25">
      <c r="AI1098" s="33"/>
      <c r="AJ1098" s="33"/>
      <c r="AK1098" s="33"/>
      <c r="AL1098" s="33"/>
      <c r="AM1098" s="33"/>
      <c r="AN1098" s="33"/>
      <c r="AO1098" s="33"/>
      <c r="AP1098" s="33"/>
      <c r="AQ1098" s="33"/>
    </row>
    <row r="1099" spans="35:43" ht="11.25">
      <c r="AI1099" s="33"/>
      <c r="AJ1099" s="33"/>
      <c r="AK1099" s="33"/>
      <c r="AL1099" s="33"/>
      <c r="AM1099" s="33"/>
      <c r="AN1099" s="33"/>
      <c r="AO1099" s="33"/>
      <c r="AP1099" s="33"/>
      <c r="AQ1099" s="33"/>
    </row>
    <row r="1100" spans="35:43" ht="11.25">
      <c r="AI1100" s="33"/>
      <c r="AJ1100" s="33"/>
      <c r="AK1100" s="33"/>
      <c r="AL1100" s="33"/>
      <c r="AM1100" s="33"/>
      <c r="AN1100" s="33"/>
      <c r="AO1100" s="33"/>
      <c r="AP1100" s="33"/>
      <c r="AQ1100" s="33"/>
    </row>
    <row r="1101" spans="35:43" ht="11.25">
      <c r="AI1101" s="33"/>
      <c r="AJ1101" s="33"/>
      <c r="AK1101" s="33"/>
      <c r="AL1101" s="33"/>
      <c r="AM1101" s="33"/>
      <c r="AN1101" s="33"/>
      <c r="AO1101" s="33"/>
      <c r="AP1101" s="33"/>
      <c r="AQ1101" s="33"/>
    </row>
    <row r="1102" spans="35:43" ht="11.25">
      <c r="AI1102" s="33"/>
      <c r="AJ1102" s="33"/>
      <c r="AK1102" s="33"/>
      <c r="AL1102" s="33"/>
      <c r="AM1102" s="33"/>
      <c r="AN1102" s="33"/>
      <c r="AO1102" s="33"/>
      <c r="AP1102" s="33"/>
      <c r="AQ1102" s="33"/>
    </row>
    <row r="1103" spans="35:43" ht="11.25">
      <c r="AI1103" s="33"/>
      <c r="AJ1103" s="33"/>
      <c r="AK1103" s="33"/>
      <c r="AL1103" s="33"/>
      <c r="AM1103" s="33"/>
      <c r="AN1103" s="33"/>
      <c r="AO1103" s="33"/>
      <c r="AP1103" s="33"/>
      <c r="AQ1103" s="33"/>
    </row>
    <row r="1104" spans="35:43" ht="11.25">
      <c r="AI1104" s="33"/>
      <c r="AJ1104" s="33"/>
      <c r="AK1104" s="33"/>
      <c r="AL1104" s="33"/>
      <c r="AM1104" s="33"/>
      <c r="AN1104" s="33"/>
      <c r="AO1104" s="33"/>
      <c r="AP1104" s="33"/>
      <c r="AQ1104" s="33"/>
    </row>
    <row r="1105" spans="35:43" ht="11.25">
      <c r="AI1105" s="33"/>
      <c r="AJ1105" s="33"/>
      <c r="AK1105" s="33"/>
      <c r="AL1105" s="33"/>
      <c r="AM1105" s="33"/>
      <c r="AN1105" s="33"/>
      <c r="AO1105" s="33"/>
      <c r="AP1105" s="33"/>
      <c r="AQ1105" s="33"/>
    </row>
    <row r="1106" spans="35:43" ht="11.25">
      <c r="AI1106" s="33"/>
      <c r="AJ1106" s="33"/>
      <c r="AK1106" s="33"/>
      <c r="AL1106" s="33"/>
      <c r="AM1106" s="33"/>
      <c r="AN1106" s="33"/>
      <c r="AO1106" s="33"/>
      <c r="AP1106" s="33"/>
      <c r="AQ1106" s="33"/>
    </row>
    <row r="1107" spans="35:43" ht="11.25">
      <c r="AI1107" s="33"/>
      <c r="AJ1107" s="33"/>
      <c r="AK1107" s="33"/>
      <c r="AL1107" s="33"/>
      <c r="AM1107" s="33"/>
      <c r="AN1107" s="33"/>
      <c r="AO1107" s="33"/>
      <c r="AP1107" s="33"/>
      <c r="AQ1107" s="33"/>
    </row>
    <row r="1108" spans="35:43" ht="11.25">
      <c r="AI1108" s="33"/>
      <c r="AJ1108" s="33"/>
      <c r="AK1108" s="33"/>
      <c r="AL1108" s="33"/>
      <c r="AM1108" s="33"/>
      <c r="AN1108" s="33"/>
      <c r="AO1108" s="33"/>
      <c r="AP1108" s="33"/>
      <c r="AQ1108" s="33"/>
    </row>
    <row r="1109" spans="35:43" ht="11.25">
      <c r="AI1109" s="33"/>
      <c r="AJ1109" s="33"/>
      <c r="AK1109" s="33"/>
      <c r="AL1109" s="33"/>
      <c r="AM1109" s="33"/>
      <c r="AN1109" s="33"/>
      <c r="AO1109" s="33"/>
      <c r="AP1109" s="33"/>
      <c r="AQ1109" s="33"/>
    </row>
    <row r="1110" spans="35:43" ht="11.25">
      <c r="AI1110" s="33"/>
      <c r="AJ1110" s="33"/>
      <c r="AK1110" s="33"/>
      <c r="AL1110" s="33"/>
      <c r="AM1110" s="33"/>
      <c r="AN1110" s="33"/>
      <c r="AO1110" s="33"/>
      <c r="AP1110" s="33"/>
      <c r="AQ1110" s="33"/>
    </row>
    <row r="1111" spans="35:43" ht="11.25">
      <c r="AI1111" s="33"/>
      <c r="AJ1111" s="33"/>
      <c r="AK1111" s="33"/>
      <c r="AL1111" s="33"/>
      <c r="AM1111" s="33"/>
      <c r="AN1111" s="33"/>
      <c r="AO1111" s="33"/>
      <c r="AP1111" s="33"/>
      <c r="AQ1111" s="33"/>
    </row>
    <row r="1112" spans="35:43" ht="11.25">
      <c r="AI1112" s="33"/>
      <c r="AJ1112" s="33"/>
      <c r="AK1112" s="33"/>
      <c r="AL1112" s="33"/>
      <c r="AM1112" s="33"/>
      <c r="AN1112" s="33"/>
      <c r="AO1112" s="33"/>
      <c r="AP1112" s="33"/>
      <c r="AQ1112" s="33"/>
    </row>
    <row r="1113" spans="35:43" ht="11.25">
      <c r="AI1113" s="33"/>
      <c r="AJ1113" s="33"/>
      <c r="AK1113" s="33"/>
      <c r="AL1113" s="33"/>
      <c r="AM1113" s="33"/>
      <c r="AN1113" s="33"/>
      <c r="AO1113" s="33"/>
      <c r="AP1113" s="33"/>
      <c r="AQ1113" s="33"/>
    </row>
    <row r="1114" spans="35:43" ht="11.25">
      <c r="AI1114" s="33"/>
      <c r="AJ1114" s="33"/>
      <c r="AK1114" s="33"/>
      <c r="AL1114" s="33"/>
      <c r="AM1114" s="33"/>
      <c r="AN1114" s="33"/>
      <c r="AO1114" s="33"/>
      <c r="AP1114" s="33"/>
      <c r="AQ1114" s="33"/>
    </row>
    <row r="1115" spans="35:43" ht="11.25">
      <c r="AI1115" s="33"/>
      <c r="AJ1115" s="33"/>
      <c r="AK1115" s="33"/>
      <c r="AL1115" s="33"/>
      <c r="AM1115" s="33"/>
      <c r="AN1115" s="33"/>
      <c r="AO1115" s="33"/>
      <c r="AP1115" s="33"/>
      <c r="AQ1115" s="33"/>
    </row>
    <row r="1116" spans="35:43" ht="11.25">
      <c r="AI1116" s="33"/>
      <c r="AJ1116" s="33"/>
      <c r="AK1116" s="33"/>
      <c r="AL1116" s="33"/>
      <c r="AM1116" s="33"/>
      <c r="AN1116" s="33"/>
      <c r="AO1116" s="33"/>
      <c r="AP1116" s="33"/>
      <c r="AQ1116" s="33"/>
    </row>
    <row r="1117" spans="35:43" ht="11.25">
      <c r="AI1117" s="33"/>
      <c r="AJ1117" s="33"/>
      <c r="AK1117" s="33"/>
      <c r="AL1117" s="33"/>
      <c r="AM1117" s="33"/>
      <c r="AN1117" s="33"/>
      <c r="AO1117" s="33"/>
      <c r="AP1117" s="33"/>
      <c r="AQ1117" s="33"/>
    </row>
    <row r="1118" spans="35:43" ht="11.25">
      <c r="AI1118" s="33"/>
      <c r="AJ1118" s="33"/>
      <c r="AK1118" s="33"/>
      <c r="AL1118" s="33"/>
      <c r="AM1118" s="33"/>
      <c r="AN1118" s="33"/>
      <c r="AO1118" s="33"/>
      <c r="AP1118" s="33"/>
      <c r="AQ1118" s="33"/>
    </row>
    <row r="1119" spans="35:43" ht="11.25">
      <c r="AI1119" s="33"/>
      <c r="AJ1119" s="33"/>
      <c r="AK1119" s="33"/>
      <c r="AL1119" s="33"/>
      <c r="AM1119" s="33"/>
      <c r="AN1119" s="33"/>
      <c r="AO1119" s="33"/>
      <c r="AP1119" s="33"/>
      <c r="AQ1119" s="33"/>
    </row>
    <row r="1120" spans="35:43" ht="11.25">
      <c r="AI1120" s="33"/>
      <c r="AJ1120" s="33"/>
      <c r="AK1120" s="33"/>
      <c r="AL1120" s="33"/>
      <c r="AM1120" s="33"/>
      <c r="AN1120" s="33"/>
      <c r="AO1120" s="33"/>
      <c r="AP1120" s="33"/>
      <c r="AQ1120" s="33"/>
    </row>
    <row r="1121" spans="35:43" ht="11.25">
      <c r="AI1121" s="33"/>
      <c r="AJ1121" s="33"/>
      <c r="AK1121" s="33"/>
      <c r="AL1121" s="33"/>
      <c r="AM1121" s="33"/>
      <c r="AN1121" s="33"/>
      <c r="AO1121" s="33"/>
      <c r="AP1121" s="33"/>
      <c r="AQ1121" s="33"/>
    </row>
    <row r="1122" spans="35:43" ht="11.25">
      <c r="AI1122" s="33"/>
      <c r="AJ1122" s="33"/>
      <c r="AK1122" s="33"/>
      <c r="AL1122" s="33"/>
      <c r="AM1122" s="33"/>
      <c r="AN1122" s="33"/>
      <c r="AO1122" s="33"/>
      <c r="AP1122" s="33"/>
      <c r="AQ1122" s="33"/>
    </row>
    <row r="1123" spans="35:43" ht="11.25">
      <c r="AI1123" s="33"/>
      <c r="AJ1123" s="33"/>
      <c r="AK1123" s="33"/>
      <c r="AL1123" s="33"/>
      <c r="AM1123" s="33"/>
      <c r="AN1123" s="33"/>
      <c r="AO1123" s="33"/>
      <c r="AP1123" s="33"/>
      <c r="AQ1123" s="33"/>
    </row>
    <row r="1124" spans="35:43" ht="11.25">
      <c r="AI1124" s="33"/>
      <c r="AJ1124" s="33"/>
      <c r="AK1124" s="33"/>
      <c r="AL1124" s="33"/>
      <c r="AM1124" s="33"/>
      <c r="AN1124" s="33"/>
      <c r="AO1124" s="33"/>
      <c r="AP1124" s="33"/>
      <c r="AQ1124" s="33"/>
    </row>
    <row r="1125" spans="35:43" ht="11.25">
      <c r="AI1125" s="33"/>
      <c r="AJ1125" s="33"/>
      <c r="AK1125" s="33"/>
      <c r="AL1125" s="33"/>
      <c r="AM1125" s="33"/>
      <c r="AN1125" s="33"/>
      <c r="AO1125" s="33"/>
      <c r="AP1125" s="33"/>
      <c r="AQ1125" s="33"/>
    </row>
    <row r="1126" spans="35:43" ht="11.25">
      <c r="AI1126" s="33"/>
      <c r="AJ1126" s="33"/>
      <c r="AK1126" s="33"/>
      <c r="AL1126" s="33"/>
      <c r="AM1126" s="33"/>
      <c r="AN1126" s="33"/>
      <c r="AO1126" s="33"/>
      <c r="AP1126" s="33"/>
      <c r="AQ1126" s="33"/>
    </row>
    <row r="1127" spans="35:43" ht="11.25">
      <c r="AI1127" s="33"/>
      <c r="AJ1127" s="33"/>
      <c r="AK1127" s="33"/>
      <c r="AL1127" s="33"/>
      <c r="AM1127" s="33"/>
      <c r="AN1127" s="33"/>
      <c r="AO1127" s="33"/>
      <c r="AP1127" s="33"/>
      <c r="AQ1127" s="33"/>
    </row>
    <row r="1128" spans="35:43" ht="11.25">
      <c r="AI1128" s="33"/>
      <c r="AJ1128" s="33"/>
      <c r="AK1128" s="33"/>
      <c r="AL1128" s="33"/>
      <c r="AM1128" s="33"/>
      <c r="AN1128" s="33"/>
      <c r="AO1128" s="33"/>
      <c r="AP1128" s="33"/>
      <c r="AQ1128" s="33"/>
    </row>
    <row r="1129" spans="35:43" ht="11.25">
      <c r="AI1129" s="33"/>
      <c r="AJ1129" s="33"/>
      <c r="AK1129" s="33"/>
      <c r="AL1129" s="33"/>
      <c r="AM1129" s="33"/>
      <c r="AN1129" s="33"/>
      <c r="AO1129" s="33"/>
      <c r="AP1129" s="33"/>
      <c r="AQ1129" s="33"/>
    </row>
    <row r="1130" spans="35:43" ht="11.25">
      <c r="AI1130" s="33"/>
      <c r="AJ1130" s="33"/>
      <c r="AK1130" s="33"/>
      <c r="AL1130" s="33"/>
      <c r="AM1130" s="33"/>
      <c r="AN1130" s="33"/>
      <c r="AO1130" s="33"/>
      <c r="AP1130" s="33"/>
      <c r="AQ1130" s="33"/>
    </row>
    <row r="1131" spans="35:43" ht="11.25">
      <c r="AI1131" s="33"/>
      <c r="AJ1131" s="33"/>
      <c r="AK1131" s="33"/>
      <c r="AL1131" s="33"/>
      <c r="AM1131" s="33"/>
      <c r="AN1131" s="33"/>
      <c r="AO1131" s="33"/>
      <c r="AP1131" s="33"/>
      <c r="AQ1131" s="33"/>
    </row>
    <row r="1132" spans="35:43" ht="11.25">
      <c r="AI1132" s="33"/>
      <c r="AJ1132" s="33"/>
      <c r="AK1132" s="33"/>
      <c r="AL1132" s="33"/>
      <c r="AM1132" s="33"/>
      <c r="AN1132" s="33"/>
      <c r="AO1132" s="33"/>
      <c r="AP1132" s="33"/>
      <c r="AQ1132" s="33"/>
    </row>
    <row r="1133" spans="35:43" ht="11.25">
      <c r="AI1133" s="33"/>
      <c r="AJ1133" s="33"/>
      <c r="AK1133" s="33"/>
      <c r="AL1133" s="33"/>
      <c r="AM1133" s="33"/>
      <c r="AN1133" s="33"/>
      <c r="AO1133" s="33"/>
      <c r="AP1133" s="33"/>
      <c r="AQ1133" s="33"/>
    </row>
    <row r="1134" spans="35:43" ht="11.25">
      <c r="AI1134" s="33"/>
      <c r="AJ1134" s="33"/>
      <c r="AK1134" s="33"/>
      <c r="AL1134" s="33"/>
      <c r="AM1134" s="33"/>
      <c r="AN1134" s="33"/>
      <c r="AO1134" s="33"/>
      <c r="AP1134" s="33"/>
      <c r="AQ1134" s="33"/>
    </row>
    <row r="1135" spans="35:43" ht="11.25">
      <c r="AI1135" s="33"/>
      <c r="AJ1135" s="33"/>
      <c r="AK1135" s="33"/>
      <c r="AL1135" s="33"/>
      <c r="AM1135" s="33"/>
      <c r="AN1135" s="33"/>
      <c r="AO1135" s="33"/>
      <c r="AP1135" s="33"/>
      <c r="AQ1135" s="33"/>
    </row>
    <row r="1136" spans="35:43" ht="11.25">
      <c r="AI1136" s="33"/>
      <c r="AJ1136" s="33"/>
      <c r="AK1136" s="33"/>
      <c r="AL1136" s="33"/>
      <c r="AM1136" s="33"/>
      <c r="AN1136" s="33"/>
      <c r="AO1136" s="33"/>
      <c r="AP1136" s="33"/>
      <c r="AQ1136" s="33"/>
    </row>
    <row r="1137" spans="35:43" ht="11.25">
      <c r="AI1137" s="33"/>
      <c r="AJ1137" s="33"/>
      <c r="AK1137" s="33"/>
      <c r="AL1137" s="33"/>
      <c r="AM1137" s="33"/>
      <c r="AN1137" s="33"/>
      <c r="AO1137" s="33"/>
      <c r="AP1137" s="33"/>
      <c r="AQ1137" s="33"/>
    </row>
    <row r="1138" spans="35:43" ht="11.25">
      <c r="AI1138" s="33"/>
      <c r="AJ1138" s="33"/>
      <c r="AK1138" s="33"/>
      <c r="AL1138" s="33"/>
      <c r="AM1138" s="33"/>
      <c r="AN1138" s="33"/>
      <c r="AO1138" s="33"/>
      <c r="AP1138" s="33"/>
      <c r="AQ1138" s="33"/>
    </row>
    <row r="1139" spans="35:43" ht="11.25">
      <c r="AI1139" s="33"/>
      <c r="AJ1139" s="33"/>
      <c r="AK1139" s="33"/>
      <c r="AL1139" s="33"/>
      <c r="AM1139" s="33"/>
      <c r="AN1139" s="33"/>
      <c r="AO1139" s="33"/>
      <c r="AP1139" s="33"/>
      <c r="AQ1139" s="33"/>
    </row>
    <row r="1140" spans="35:43" ht="11.25">
      <c r="AI1140" s="33"/>
      <c r="AJ1140" s="33"/>
      <c r="AK1140" s="33"/>
      <c r="AL1140" s="33"/>
      <c r="AM1140" s="33"/>
      <c r="AN1140" s="33"/>
      <c r="AO1140" s="33"/>
      <c r="AP1140" s="33"/>
      <c r="AQ1140" s="33"/>
    </row>
    <row r="1141" spans="35:43" ht="11.25">
      <c r="AI1141" s="33"/>
      <c r="AJ1141" s="33"/>
      <c r="AK1141" s="33"/>
      <c r="AL1141" s="33"/>
      <c r="AM1141" s="33"/>
      <c r="AN1141" s="33"/>
      <c r="AO1141" s="33"/>
      <c r="AP1141" s="33"/>
      <c r="AQ1141" s="33"/>
    </row>
    <row r="1142" spans="35:43" ht="11.25">
      <c r="AI1142" s="33"/>
      <c r="AJ1142" s="33"/>
      <c r="AK1142" s="33"/>
      <c r="AL1142" s="33"/>
      <c r="AM1142" s="33"/>
      <c r="AN1142" s="33"/>
      <c r="AO1142" s="33"/>
      <c r="AP1142" s="33"/>
      <c r="AQ1142" s="33"/>
    </row>
    <row r="1143" spans="35:43" ht="11.25">
      <c r="AI1143" s="33"/>
      <c r="AJ1143" s="33"/>
      <c r="AK1143" s="33"/>
      <c r="AL1143" s="33"/>
      <c r="AM1143" s="33"/>
      <c r="AN1143" s="33"/>
      <c r="AO1143" s="33"/>
      <c r="AP1143" s="33"/>
      <c r="AQ1143" s="33"/>
    </row>
    <row r="1144" spans="35:43" ht="11.25">
      <c r="AI1144" s="33"/>
      <c r="AJ1144" s="33"/>
      <c r="AK1144" s="33"/>
      <c r="AL1144" s="33"/>
      <c r="AM1144" s="33"/>
      <c r="AN1144" s="33"/>
      <c r="AO1144" s="33"/>
      <c r="AP1144" s="33"/>
      <c r="AQ1144" s="33"/>
    </row>
    <row r="1145" spans="35:43" ht="11.25">
      <c r="AI1145" s="33"/>
      <c r="AJ1145" s="33"/>
      <c r="AK1145" s="33"/>
      <c r="AL1145" s="33"/>
      <c r="AM1145" s="33"/>
      <c r="AN1145" s="33"/>
      <c r="AO1145" s="33"/>
      <c r="AP1145" s="33"/>
      <c r="AQ1145" s="33"/>
    </row>
    <row r="1146" spans="35:43" ht="11.25">
      <c r="AI1146" s="33"/>
      <c r="AJ1146" s="33"/>
      <c r="AK1146" s="33"/>
      <c r="AL1146" s="33"/>
      <c r="AM1146" s="33"/>
      <c r="AN1146" s="33"/>
      <c r="AO1146" s="33"/>
      <c r="AP1146" s="33"/>
      <c r="AQ1146" s="33"/>
    </row>
    <row r="1147" spans="35:43" ht="11.25">
      <c r="AI1147" s="33"/>
      <c r="AJ1147" s="33"/>
      <c r="AK1147" s="33"/>
      <c r="AL1147" s="33"/>
      <c r="AM1147" s="33"/>
      <c r="AN1147" s="33"/>
      <c r="AO1147" s="33"/>
      <c r="AP1147" s="33"/>
      <c r="AQ1147" s="33"/>
    </row>
    <row r="1148" spans="35:43" ht="11.25">
      <c r="AI1148" s="33"/>
      <c r="AJ1148" s="33"/>
      <c r="AK1148" s="33"/>
      <c r="AL1148" s="33"/>
      <c r="AM1148" s="33"/>
      <c r="AN1148" s="33"/>
      <c r="AO1148" s="33"/>
      <c r="AP1148" s="33"/>
      <c r="AQ1148" s="33"/>
    </row>
    <row r="1149" spans="35:43" ht="11.25">
      <c r="AI1149" s="33"/>
      <c r="AJ1149" s="33"/>
      <c r="AK1149" s="33"/>
      <c r="AL1149" s="33"/>
      <c r="AM1149" s="33"/>
      <c r="AN1149" s="33"/>
      <c r="AO1149" s="33"/>
      <c r="AP1149" s="33"/>
      <c r="AQ1149" s="33"/>
    </row>
    <row r="1150" spans="35:43" ht="11.25">
      <c r="AI1150" s="33"/>
      <c r="AJ1150" s="33"/>
      <c r="AK1150" s="33"/>
      <c r="AL1150" s="33"/>
      <c r="AM1150" s="33"/>
      <c r="AN1150" s="33"/>
      <c r="AO1150" s="33"/>
      <c r="AP1150" s="33"/>
      <c r="AQ1150" s="33"/>
    </row>
    <row r="1151" spans="35:43" ht="11.25">
      <c r="AI1151" s="33"/>
      <c r="AJ1151" s="33"/>
      <c r="AK1151" s="33"/>
      <c r="AL1151" s="33"/>
      <c r="AM1151" s="33"/>
      <c r="AN1151" s="33"/>
      <c r="AO1151" s="33"/>
      <c r="AP1151" s="33"/>
      <c r="AQ1151" s="33"/>
    </row>
    <row r="1152" spans="35:43" ht="11.25">
      <c r="AI1152" s="33"/>
      <c r="AJ1152" s="33"/>
      <c r="AK1152" s="33"/>
      <c r="AL1152" s="33"/>
      <c r="AM1152" s="33"/>
      <c r="AN1152" s="33"/>
      <c r="AO1152" s="33"/>
      <c r="AP1152" s="33"/>
      <c r="AQ1152" s="33"/>
    </row>
    <row r="1153" spans="35:43" ht="11.25">
      <c r="AI1153" s="33"/>
      <c r="AJ1153" s="33"/>
      <c r="AK1153" s="33"/>
      <c r="AL1153" s="33"/>
      <c r="AM1153" s="33"/>
      <c r="AN1153" s="33"/>
      <c r="AO1153" s="33"/>
      <c r="AP1153" s="33"/>
      <c r="AQ1153" s="33"/>
    </row>
    <row r="1154" spans="35:43" ht="11.25">
      <c r="AI1154" s="33"/>
      <c r="AJ1154" s="33"/>
      <c r="AK1154" s="33"/>
      <c r="AL1154" s="33"/>
      <c r="AM1154" s="33"/>
      <c r="AN1154" s="33"/>
      <c r="AO1154" s="33"/>
      <c r="AP1154" s="33"/>
      <c r="AQ1154" s="33"/>
    </row>
    <row r="1155" spans="35:43" ht="11.25">
      <c r="AI1155" s="33"/>
      <c r="AJ1155" s="33"/>
      <c r="AK1155" s="33"/>
      <c r="AL1155" s="33"/>
      <c r="AM1155" s="33"/>
      <c r="AN1155" s="33"/>
      <c r="AO1155" s="33"/>
      <c r="AP1155" s="33"/>
      <c r="AQ1155" s="33"/>
    </row>
    <row r="1156" spans="35:43" ht="11.25">
      <c r="AI1156" s="33"/>
      <c r="AJ1156" s="33"/>
      <c r="AK1156" s="33"/>
      <c r="AL1156" s="33"/>
      <c r="AM1156" s="33"/>
      <c r="AN1156" s="33"/>
      <c r="AO1156" s="33"/>
      <c r="AP1156" s="33"/>
      <c r="AQ1156" s="33"/>
    </row>
    <row r="1157" spans="35:43" ht="11.25">
      <c r="AI1157" s="33"/>
      <c r="AJ1157" s="33"/>
      <c r="AK1157" s="33"/>
      <c r="AL1157" s="33"/>
      <c r="AM1157" s="33"/>
      <c r="AN1157" s="33"/>
      <c r="AO1157" s="33"/>
      <c r="AP1157" s="33"/>
      <c r="AQ1157" s="33"/>
    </row>
    <row r="1158" spans="35:43" ht="11.25">
      <c r="AI1158" s="33"/>
      <c r="AJ1158" s="33"/>
      <c r="AK1158" s="33"/>
      <c r="AL1158" s="33"/>
      <c r="AM1158" s="33"/>
      <c r="AN1158" s="33"/>
      <c r="AO1158" s="33"/>
      <c r="AP1158" s="33"/>
      <c r="AQ1158" s="33"/>
    </row>
    <row r="1159" spans="35:43" ht="11.25">
      <c r="AI1159" s="33"/>
      <c r="AJ1159" s="33"/>
      <c r="AK1159" s="33"/>
      <c r="AL1159" s="33"/>
      <c r="AM1159" s="33"/>
      <c r="AN1159" s="33"/>
      <c r="AO1159" s="33"/>
      <c r="AP1159" s="33"/>
      <c r="AQ1159" s="33"/>
    </row>
    <row r="1160" spans="35:43" ht="11.25">
      <c r="AI1160" s="33"/>
      <c r="AJ1160" s="33"/>
      <c r="AK1160" s="33"/>
      <c r="AL1160" s="33"/>
      <c r="AM1160" s="33"/>
      <c r="AN1160" s="33"/>
      <c r="AO1160" s="33"/>
      <c r="AP1160" s="33"/>
      <c r="AQ1160" s="33"/>
    </row>
    <row r="1161" spans="35:43" ht="11.25">
      <c r="AI1161" s="33"/>
      <c r="AJ1161" s="33"/>
      <c r="AK1161" s="33"/>
      <c r="AL1161" s="33"/>
      <c r="AM1161" s="33"/>
      <c r="AN1161" s="33"/>
      <c r="AO1161" s="33"/>
      <c r="AP1161" s="33"/>
      <c r="AQ1161" s="33"/>
    </row>
    <row r="1162" spans="35:43" ht="11.25">
      <c r="AI1162" s="33"/>
      <c r="AJ1162" s="33"/>
      <c r="AK1162" s="33"/>
      <c r="AL1162" s="33"/>
      <c r="AM1162" s="33"/>
      <c r="AN1162" s="33"/>
      <c r="AO1162" s="33"/>
      <c r="AP1162" s="33"/>
      <c r="AQ1162" s="33"/>
    </row>
    <row r="1163" spans="35:43" ht="11.25">
      <c r="AI1163" s="33"/>
      <c r="AJ1163" s="33"/>
      <c r="AK1163" s="33"/>
      <c r="AL1163" s="33"/>
      <c r="AM1163" s="33"/>
      <c r="AN1163" s="33"/>
      <c r="AO1163" s="33"/>
      <c r="AP1163" s="33"/>
      <c r="AQ1163" s="33"/>
    </row>
    <row r="1164" spans="35:43" ht="11.25">
      <c r="AI1164" s="33"/>
      <c r="AJ1164" s="33"/>
      <c r="AK1164" s="33"/>
      <c r="AL1164" s="33"/>
      <c r="AM1164" s="33"/>
      <c r="AN1164" s="33"/>
      <c r="AO1164" s="33"/>
      <c r="AP1164" s="33"/>
      <c r="AQ1164" s="33"/>
    </row>
    <row r="1165" spans="35:43" ht="11.25">
      <c r="AI1165" s="33"/>
      <c r="AJ1165" s="33"/>
      <c r="AK1165" s="33"/>
      <c r="AL1165" s="33"/>
      <c r="AM1165" s="33"/>
      <c r="AN1165" s="33"/>
      <c r="AO1165" s="33"/>
      <c r="AP1165" s="33"/>
      <c r="AQ1165" s="33"/>
    </row>
    <row r="1166" spans="35:43" ht="11.25">
      <c r="AI1166" s="33"/>
      <c r="AJ1166" s="33"/>
      <c r="AK1166" s="33"/>
      <c r="AL1166" s="33"/>
      <c r="AM1166" s="33"/>
      <c r="AN1166" s="33"/>
      <c r="AO1166" s="33"/>
      <c r="AP1166" s="33"/>
      <c r="AQ1166" s="33"/>
    </row>
    <row r="1167" spans="35:43" ht="11.25">
      <c r="AI1167" s="33"/>
      <c r="AJ1167" s="33"/>
      <c r="AK1167" s="33"/>
      <c r="AL1167" s="33"/>
      <c r="AM1167" s="33"/>
      <c r="AN1167" s="33"/>
      <c r="AO1167" s="33"/>
      <c r="AP1167" s="33"/>
      <c r="AQ1167" s="33"/>
    </row>
    <row r="1168" spans="35:43" ht="11.25">
      <c r="AI1168" s="33"/>
      <c r="AJ1168" s="33"/>
      <c r="AK1168" s="33"/>
      <c r="AL1168" s="33"/>
      <c r="AM1168" s="33"/>
      <c r="AN1168" s="33"/>
      <c r="AO1168" s="33"/>
      <c r="AP1168" s="33"/>
      <c r="AQ1168" s="33"/>
    </row>
    <row r="1169" spans="35:43" ht="11.25">
      <c r="AI1169" s="33"/>
      <c r="AJ1169" s="33"/>
      <c r="AK1169" s="33"/>
      <c r="AL1169" s="33"/>
      <c r="AM1169" s="33"/>
      <c r="AN1169" s="33"/>
      <c r="AO1169" s="33"/>
      <c r="AP1169" s="33"/>
      <c r="AQ1169" s="33"/>
    </row>
    <row r="1170" spans="35:43" ht="11.25">
      <c r="AI1170" s="33"/>
      <c r="AJ1170" s="33"/>
      <c r="AK1170" s="33"/>
      <c r="AL1170" s="33"/>
      <c r="AM1170" s="33"/>
      <c r="AN1170" s="33"/>
      <c r="AO1170" s="33"/>
      <c r="AP1170" s="33"/>
      <c r="AQ1170" s="33"/>
    </row>
    <row r="1171" spans="35:43" ht="11.25">
      <c r="AI1171" s="33"/>
      <c r="AJ1171" s="33"/>
      <c r="AK1171" s="33"/>
      <c r="AL1171" s="33"/>
      <c r="AM1171" s="33"/>
      <c r="AN1171" s="33"/>
      <c r="AO1171" s="33"/>
      <c r="AP1171" s="33"/>
      <c r="AQ1171" s="33"/>
    </row>
    <row r="1172" spans="35:43" ht="11.25">
      <c r="AI1172" s="33"/>
      <c r="AJ1172" s="33"/>
      <c r="AK1172" s="33"/>
      <c r="AL1172" s="33"/>
      <c r="AM1172" s="33"/>
      <c r="AN1172" s="33"/>
      <c r="AO1172" s="33"/>
      <c r="AP1172" s="33"/>
      <c r="AQ1172" s="33"/>
    </row>
    <row r="1173" spans="35:43" ht="11.25">
      <c r="AI1173" s="33"/>
      <c r="AJ1173" s="33"/>
      <c r="AK1173" s="33"/>
      <c r="AL1173" s="33"/>
      <c r="AM1173" s="33"/>
      <c r="AN1173" s="33"/>
      <c r="AO1173" s="33"/>
      <c r="AP1173" s="33"/>
      <c r="AQ1173" s="33"/>
    </row>
    <row r="1174" spans="35:43" ht="11.25">
      <c r="AI1174" s="33"/>
      <c r="AJ1174" s="33"/>
      <c r="AK1174" s="33"/>
      <c r="AL1174" s="33"/>
      <c r="AM1174" s="33"/>
      <c r="AN1174" s="33"/>
      <c r="AO1174" s="33"/>
      <c r="AP1174" s="33"/>
      <c r="AQ1174" s="33"/>
    </row>
    <row r="1175" spans="35:43" ht="11.25">
      <c r="AI1175" s="33"/>
      <c r="AJ1175" s="33"/>
      <c r="AK1175" s="33"/>
      <c r="AL1175" s="33"/>
      <c r="AM1175" s="33"/>
      <c r="AN1175" s="33"/>
      <c r="AO1175" s="33"/>
      <c r="AP1175" s="33"/>
      <c r="AQ1175" s="33"/>
    </row>
    <row r="1176" spans="35:43" ht="11.25">
      <c r="AI1176" s="33"/>
      <c r="AJ1176" s="33"/>
      <c r="AK1176" s="33"/>
      <c r="AL1176" s="33"/>
      <c r="AM1176" s="33"/>
      <c r="AN1176" s="33"/>
      <c r="AO1176" s="33"/>
      <c r="AP1176" s="33"/>
      <c r="AQ1176" s="33"/>
    </row>
    <row r="1177" spans="35:43" ht="11.25">
      <c r="AI1177" s="33"/>
      <c r="AJ1177" s="33"/>
      <c r="AK1177" s="33"/>
      <c r="AL1177" s="33"/>
      <c r="AM1177" s="33"/>
      <c r="AN1177" s="33"/>
      <c r="AO1177" s="33"/>
      <c r="AP1177" s="33"/>
      <c r="AQ1177" s="33"/>
    </row>
    <row r="1178" spans="35:43" ht="11.25">
      <c r="AI1178" s="33"/>
      <c r="AJ1178" s="33"/>
      <c r="AK1178" s="33"/>
      <c r="AL1178" s="33"/>
      <c r="AM1178" s="33"/>
      <c r="AN1178" s="33"/>
      <c r="AO1178" s="33"/>
      <c r="AP1178" s="33"/>
      <c r="AQ1178" s="33"/>
    </row>
    <row r="1179" spans="35:43" ht="11.25">
      <c r="AI1179" s="33"/>
      <c r="AJ1179" s="33"/>
      <c r="AK1179" s="33"/>
      <c r="AL1179" s="33"/>
      <c r="AM1179" s="33"/>
      <c r="AN1179" s="33"/>
      <c r="AO1179" s="33"/>
      <c r="AP1179" s="33"/>
      <c r="AQ1179" s="33"/>
    </row>
    <row r="1180" spans="35:43" ht="11.25">
      <c r="AI1180" s="33"/>
      <c r="AJ1180" s="33"/>
      <c r="AK1180" s="33"/>
      <c r="AL1180" s="33"/>
      <c r="AM1180" s="33"/>
      <c r="AN1180" s="33"/>
      <c r="AO1180" s="33"/>
      <c r="AP1180" s="33"/>
      <c r="AQ1180" s="33"/>
    </row>
    <row r="1181" spans="35:43" ht="11.25">
      <c r="AI1181" s="33"/>
      <c r="AJ1181" s="33"/>
      <c r="AK1181" s="33"/>
      <c r="AL1181" s="33"/>
      <c r="AM1181" s="33"/>
      <c r="AN1181" s="33"/>
      <c r="AO1181" s="33"/>
      <c r="AP1181" s="33"/>
      <c r="AQ1181" s="33"/>
    </row>
    <row r="1182" spans="35:43" ht="11.25">
      <c r="AI1182" s="33"/>
      <c r="AJ1182" s="33"/>
      <c r="AK1182" s="33"/>
      <c r="AL1182" s="33"/>
      <c r="AM1182" s="33"/>
      <c r="AN1182" s="33"/>
      <c r="AO1182" s="33"/>
      <c r="AP1182" s="33"/>
      <c r="AQ1182" s="33"/>
    </row>
    <row r="1183" spans="35:43" ht="11.25">
      <c r="AI1183" s="33"/>
      <c r="AJ1183" s="33"/>
      <c r="AK1183" s="33"/>
      <c r="AL1183" s="33"/>
      <c r="AM1183" s="33"/>
      <c r="AN1183" s="33"/>
      <c r="AO1183" s="33"/>
      <c r="AP1183" s="33"/>
      <c r="AQ1183" s="33"/>
    </row>
    <row r="1184" spans="35:43" ht="11.25">
      <c r="AI1184" s="33"/>
      <c r="AJ1184" s="33"/>
      <c r="AK1184" s="33"/>
      <c r="AL1184" s="33"/>
      <c r="AM1184" s="33"/>
      <c r="AN1184" s="33"/>
      <c r="AO1184" s="33"/>
      <c r="AP1184" s="33"/>
      <c r="AQ1184" s="33"/>
    </row>
    <row r="1185" spans="35:43" ht="11.25">
      <c r="AI1185" s="33"/>
      <c r="AJ1185" s="33"/>
      <c r="AK1185" s="33"/>
      <c r="AL1185" s="33"/>
      <c r="AM1185" s="33"/>
      <c r="AN1185" s="33"/>
      <c r="AO1185" s="33"/>
      <c r="AP1185" s="33"/>
      <c r="AQ1185" s="33"/>
    </row>
    <row r="1186" spans="35:43" ht="11.25">
      <c r="AI1186" s="33"/>
      <c r="AJ1186" s="33"/>
      <c r="AK1186" s="33"/>
      <c r="AL1186" s="33"/>
      <c r="AM1186" s="33"/>
      <c r="AN1186" s="33"/>
      <c r="AO1186" s="33"/>
      <c r="AP1186" s="33"/>
      <c r="AQ1186" s="33"/>
    </row>
    <row r="1187" spans="35:43" ht="11.25">
      <c r="AI1187" s="33"/>
      <c r="AJ1187" s="33"/>
      <c r="AK1187" s="33"/>
      <c r="AL1187" s="33"/>
      <c r="AM1187" s="33"/>
      <c r="AN1187" s="33"/>
      <c r="AO1187" s="33"/>
      <c r="AP1187" s="33"/>
      <c r="AQ1187" s="33"/>
    </row>
    <row r="1188" spans="35:43" ht="11.25">
      <c r="AI1188" s="33"/>
      <c r="AJ1188" s="33"/>
      <c r="AK1188" s="33"/>
      <c r="AL1188" s="33"/>
      <c r="AM1188" s="33"/>
      <c r="AN1188" s="33"/>
      <c r="AO1188" s="33"/>
      <c r="AP1188" s="33"/>
      <c r="AQ1188" s="33"/>
    </row>
    <row r="1189" spans="35:43" ht="11.25">
      <c r="AI1189" s="33"/>
      <c r="AJ1189" s="33"/>
      <c r="AK1189" s="33"/>
      <c r="AL1189" s="33"/>
      <c r="AM1189" s="33"/>
      <c r="AN1189" s="33"/>
      <c r="AO1189" s="33"/>
      <c r="AP1189" s="33"/>
      <c r="AQ1189" s="33"/>
    </row>
    <row r="1190" spans="35:43" ht="11.25">
      <c r="AI1190" s="33"/>
      <c r="AJ1190" s="33"/>
      <c r="AK1190" s="33"/>
      <c r="AL1190" s="33"/>
      <c r="AM1190" s="33"/>
      <c r="AN1190" s="33"/>
      <c r="AO1190" s="33"/>
      <c r="AP1190" s="33"/>
      <c r="AQ1190" s="33"/>
    </row>
    <row r="1191" spans="35:43" ht="11.25">
      <c r="AI1191" s="33"/>
      <c r="AJ1191" s="33"/>
      <c r="AK1191" s="33"/>
      <c r="AL1191" s="33"/>
      <c r="AM1191" s="33"/>
      <c r="AN1191" s="33"/>
      <c r="AO1191" s="33"/>
      <c r="AP1191" s="33"/>
      <c r="AQ1191" s="33"/>
    </row>
    <row r="1192" spans="35:43" ht="11.25">
      <c r="AI1192" s="33"/>
      <c r="AJ1192" s="33"/>
      <c r="AK1192" s="33"/>
      <c r="AL1192" s="33"/>
      <c r="AM1192" s="33"/>
      <c r="AN1192" s="33"/>
      <c r="AO1192" s="33"/>
      <c r="AP1192" s="33"/>
      <c r="AQ1192" s="33"/>
    </row>
    <row r="1193" spans="35:43" ht="11.25">
      <c r="AI1193" s="33"/>
      <c r="AJ1193" s="33"/>
      <c r="AK1193" s="33"/>
      <c r="AL1193" s="33"/>
      <c r="AM1193" s="33"/>
      <c r="AN1193" s="33"/>
      <c r="AO1193" s="33"/>
      <c r="AP1193" s="33"/>
      <c r="AQ1193" s="33"/>
    </row>
    <row r="1194" spans="35:43" ht="11.25">
      <c r="AI1194" s="33"/>
      <c r="AJ1194" s="33"/>
      <c r="AK1194" s="33"/>
      <c r="AL1194" s="33"/>
      <c r="AM1194" s="33"/>
      <c r="AN1194" s="33"/>
      <c r="AO1194" s="33"/>
      <c r="AP1194" s="33"/>
      <c r="AQ1194" s="33"/>
    </row>
    <row r="1195" spans="35:43" ht="11.25">
      <c r="AI1195" s="33"/>
      <c r="AJ1195" s="33"/>
      <c r="AK1195" s="33"/>
      <c r="AL1195" s="33"/>
      <c r="AM1195" s="33"/>
      <c r="AN1195" s="33"/>
      <c r="AO1195" s="33"/>
      <c r="AP1195" s="33"/>
      <c r="AQ1195" s="33"/>
    </row>
    <row r="1196" spans="35:43" ht="11.25">
      <c r="AI1196" s="33"/>
      <c r="AJ1196" s="33"/>
      <c r="AK1196" s="33"/>
      <c r="AL1196" s="33"/>
      <c r="AM1196" s="33"/>
      <c r="AN1196" s="33"/>
      <c r="AO1196" s="33"/>
      <c r="AP1196" s="33"/>
      <c r="AQ1196" s="33"/>
    </row>
    <row r="1197" spans="35:43" ht="11.25">
      <c r="AI1197" s="33"/>
      <c r="AJ1197" s="33"/>
      <c r="AK1197" s="33"/>
      <c r="AL1197" s="33"/>
      <c r="AM1197" s="33"/>
      <c r="AN1197" s="33"/>
      <c r="AO1197" s="33"/>
      <c r="AP1197" s="33"/>
      <c r="AQ1197" s="33"/>
    </row>
    <row r="1198" spans="35:43" ht="11.25">
      <c r="AI1198" s="33"/>
      <c r="AJ1198" s="33"/>
      <c r="AK1198" s="33"/>
      <c r="AL1198" s="33"/>
      <c r="AM1198" s="33"/>
      <c r="AN1198" s="33"/>
      <c r="AO1198" s="33"/>
      <c r="AP1198" s="33"/>
      <c r="AQ1198" s="33"/>
    </row>
    <row r="1199" spans="35:43" ht="11.25">
      <c r="AI1199" s="33"/>
      <c r="AJ1199" s="33"/>
      <c r="AK1199" s="33"/>
      <c r="AL1199" s="33"/>
      <c r="AM1199" s="33"/>
      <c r="AN1199" s="33"/>
      <c r="AO1199" s="33"/>
      <c r="AP1199" s="33"/>
      <c r="AQ1199" s="33"/>
    </row>
    <row r="1200" spans="35:43" ht="11.25">
      <c r="AI1200" s="33"/>
      <c r="AJ1200" s="33"/>
      <c r="AK1200" s="33"/>
      <c r="AL1200" s="33"/>
      <c r="AM1200" s="33"/>
      <c r="AN1200" s="33"/>
      <c r="AO1200" s="33"/>
      <c r="AP1200" s="33"/>
      <c r="AQ1200" s="33"/>
    </row>
    <row r="1201" spans="35:43" ht="11.25">
      <c r="AI1201" s="33"/>
      <c r="AJ1201" s="33"/>
      <c r="AK1201" s="33"/>
      <c r="AL1201" s="33"/>
      <c r="AM1201" s="33"/>
      <c r="AN1201" s="33"/>
      <c r="AO1201" s="33"/>
      <c r="AP1201" s="33"/>
      <c r="AQ1201" s="33"/>
    </row>
    <row r="1202" spans="35:43" ht="11.25">
      <c r="AI1202" s="33"/>
      <c r="AJ1202" s="33"/>
      <c r="AK1202" s="33"/>
      <c r="AL1202" s="33"/>
      <c r="AM1202" s="33"/>
      <c r="AN1202" s="33"/>
      <c r="AO1202" s="33"/>
      <c r="AP1202" s="33"/>
      <c r="AQ1202" s="33"/>
    </row>
    <row r="1203" spans="35:43" ht="11.25">
      <c r="AI1203" s="33"/>
      <c r="AJ1203" s="33"/>
      <c r="AK1203" s="33"/>
      <c r="AL1203" s="33"/>
      <c r="AM1203" s="33"/>
      <c r="AN1203" s="33"/>
      <c r="AO1203" s="33"/>
      <c r="AP1203" s="33"/>
      <c r="AQ1203" s="33"/>
    </row>
    <row r="1204" spans="35:43" ht="11.25">
      <c r="AI1204" s="33"/>
      <c r="AJ1204" s="33"/>
      <c r="AK1204" s="33"/>
      <c r="AL1204" s="33"/>
      <c r="AM1204" s="33"/>
      <c r="AN1204" s="33"/>
      <c r="AO1204" s="33"/>
      <c r="AP1204" s="33"/>
      <c r="AQ1204" s="33"/>
    </row>
    <row r="1205" spans="35:43" ht="11.25">
      <c r="AI1205" s="33"/>
      <c r="AJ1205" s="33"/>
      <c r="AK1205" s="33"/>
      <c r="AL1205" s="33"/>
      <c r="AM1205" s="33"/>
      <c r="AN1205" s="33"/>
      <c r="AO1205" s="33"/>
      <c r="AP1205" s="33"/>
      <c r="AQ1205" s="33"/>
    </row>
    <row r="1206" spans="35:43" ht="11.25">
      <c r="AI1206" s="33"/>
      <c r="AJ1206" s="33"/>
      <c r="AK1206" s="33"/>
      <c r="AL1206" s="33"/>
      <c r="AM1206" s="33"/>
      <c r="AN1206" s="33"/>
      <c r="AO1206" s="33"/>
      <c r="AP1206" s="33"/>
      <c r="AQ1206" s="33"/>
    </row>
    <row r="1207" spans="35:43" ht="11.25">
      <c r="AI1207" s="33"/>
      <c r="AJ1207" s="33"/>
      <c r="AK1207" s="33"/>
      <c r="AL1207" s="33"/>
      <c r="AM1207" s="33"/>
      <c r="AN1207" s="33"/>
      <c r="AO1207" s="33"/>
      <c r="AP1207" s="33"/>
      <c r="AQ1207" s="33"/>
    </row>
    <row r="1208" spans="35:43" ht="11.25">
      <c r="AI1208" s="33"/>
      <c r="AJ1208" s="33"/>
      <c r="AK1208" s="33"/>
      <c r="AL1208" s="33"/>
      <c r="AM1208" s="33"/>
      <c r="AN1208" s="33"/>
      <c r="AO1208" s="33"/>
      <c r="AP1208" s="33"/>
      <c r="AQ1208" s="33"/>
    </row>
    <row r="1209" spans="35:43" ht="11.25">
      <c r="AI1209" s="33"/>
      <c r="AJ1209" s="33"/>
      <c r="AK1209" s="33"/>
      <c r="AL1209" s="33"/>
      <c r="AM1209" s="33"/>
      <c r="AN1209" s="33"/>
      <c r="AO1209" s="33"/>
      <c r="AP1209" s="33"/>
      <c r="AQ1209" s="33"/>
    </row>
    <row r="1210" spans="35:43" ht="11.25">
      <c r="AI1210" s="33"/>
      <c r="AJ1210" s="33"/>
      <c r="AK1210" s="33"/>
      <c r="AL1210" s="33"/>
      <c r="AM1210" s="33"/>
      <c r="AN1210" s="33"/>
      <c r="AO1210" s="33"/>
      <c r="AP1210" s="33"/>
      <c r="AQ1210" s="33"/>
    </row>
    <row r="1211" spans="35:43" ht="11.25">
      <c r="AI1211" s="33"/>
      <c r="AJ1211" s="33"/>
      <c r="AK1211" s="33"/>
      <c r="AL1211" s="33"/>
      <c r="AM1211" s="33"/>
      <c r="AN1211" s="33"/>
      <c r="AO1211" s="33"/>
      <c r="AP1211" s="33"/>
      <c r="AQ1211" s="33"/>
    </row>
    <row r="1212" spans="35:43" ht="11.25">
      <c r="AI1212" s="33"/>
      <c r="AJ1212" s="33"/>
      <c r="AK1212" s="33"/>
      <c r="AL1212" s="33"/>
      <c r="AM1212" s="33"/>
      <c r="AN1212" s="33"/>
      <c r="AO1212" s="33"/>
      <c r="AP1212" s="33"/>
      <c r="AQ1212" s="33"/>
    </row>
    <row r="1213" spans="35:43" ht="11.25">
      <c r="AI1213" s="33"/>
      <c r="AJ1213" s="33"/>
      <c r="AK1213" s="33"/>
      <c r="AL1213" s="33"/>
      <c r="AM1213" s="33"/>
      <c r="AN1213" s="33"/>
      <c r="AO1213" s="33"/>
      <c r="AP1213" s="33"/>
      <c r="AQ1213" s="33"/>
    </row>
    <row r="1214" spans="35:43" ht="11.25">
      <c r="AI1214" s="33"/>
      <c r="AJ1214" s="33"/>
      <c r="AK1214" s="33"/>
      <c r="AL1214" s="33"/>
      <c r="AM1214" s="33"/>
      <c r="AN1214" s="33"/>
      <c r="AO1214" s="33"/>
      <c r="AP1214" s="33"/>
      <c r="AQ1214" s="33"/>
    </row>
    <row r="1215" spans="35:43" ht="11.25">
      <c r="AI1215" s="33"/>
      <c r="AJ1215" s="33"/>
      <c r="AK1215" s="33"/>
      <c r="AL1215" s="33"/>
      <c r="AM1215" s="33"/>
      <c r="AN1215" s="33"/>
      <c r="AO1215" s="33"/>
      <c r="AP1215" s="33"/>
      <c r="AQ1215" s="33"/>
    </row>
    <row r="1216" spans="35:43" ht="11.25">
      <c r="AI1216" s="33"/>
      <c r="AJ1216" s="33"/>
      <c r="AK1216" s="33"/>
      <c r="AL1216" s="33"/>
      <c r="AM1216" s="33"/>
      <c r="AN1216" s="33"/>
      <c r="AO1216" s="33"/>
      <c r="AP1216" s="33"/>
      <c r="AQ1216" s="33"/>
    </row>
    <row r="1217" spans="35:43" ht="11.25">
      <c r="AI1217" s="33"/>
      <c r="AJ1217" s="33"/>
      <c r="AK1217" s="33"/>
      <c r="AL1217" s="33"/>
      <c r="AM1217" s="33"/>
      <c r="AN1217" s="33"/>
      <c r="AO1217" s="33"/>
      <c r="AP1217" s="33"/>
      <c r="AQ1217" s="33"/>
    </row>
    <row r="1218" spans="35:43" ht="11.25">
      <c r="AI1218" s="33"/>
      <c r="AJ1218" s="33"/>
      <c r="AK1218" s="33"/>
      <c r="AL1218" s="33"/>
      <c r="AM1218" s="33"/>
      <c r="AN1218" s="33"/>
      <c r="AO1218" s="33"/>
      <c r="AP1218" s="33"/>
      <c r="AQ1218" s="33"/>
    </row>
    <row r="1219" spans="35:43" ht="11.25">
      <c r="AI1219" s="33"/>
      <c r="AJ1219" s="33"/>
      <c r="AK1219" s="33"/>
      <c r="AL1219" s="33"/>
      <c r="AM1219" s="33"/>
      <c r="AN1219" s="33"/>
      <c r="AO1219" s="33"/>
      <c r="AP1219" s="33"/>
      <c r="AQ1219" s="33"/>
    </row>
    <row r="1220" spans="35:43" ht="11.25">
      <c r="AI1220" s="33"/>
      <c r="AJ1220" s="33"/>
      <c r="AK1220" s="33"/>
      <c r="AL1220" s="33"/>
      <c r="AM1220" s="33"/>
      <c r="AN1220" s="33"/>
      <c r="AO1220" s="33"/>
      <c r="AP1220" s="33"/>
      <c r="AQ1220" s="33"/>
    </row>
    <row r="1221" spans="35:43" ht="11.25">
      <c r="AI1221" s="33"/>
      <c r="AJ1221" s="33"/>
      <c r="AK1221" s="33"/>
      <c r="AL1221" s="33"/>
      <c r="AM1221" s="33"/>
      <c r="AN1221" s="33"/>
      <c r="AO1221" s="33"/>
      <c r="AP1221" s="33"/>
      <c r="AQ1221" s="33"/>
    </row>
    <row r="1222" spans="35:43" ht="11.25">
      <c r="AI1222" s="33"/>
      <c r="AJ1222" s="33"/>
      <c r="AK1222" s="33"/>
      <c r="AL1222" s="33"/>
      <c r="AM1222" s="33"/>
      <c r="AN1222" s="33"/>
      <c r="AO1222" s="33"/>
      <c r="AP1222" s="33"/>
      <c r="AQ1222" s="33"/>
    </row>
    <row r="1223" spans="35:43" ht="11.25">
      <c r="AI1223" s="33"/>
      <c r="AJ1223" s="33"/>
      <c r="AK1223" s="33"/>
      <c r="AL1223" s="33"/>
      <c r="AM1223" s="33"/>
      <c r="AN1223" s="33"/>
      <c r="AO1223" s="33"/>
      <c r="AP1223" s="33"/>
      <c r="AQ1223" s="33"/>
    </row>
    <row r="1224" spans="35:43" ht="11.25">
      <c r="AI1224" s="33"/>
      <c r="AJ1224" s="33"/>
      <c r="AK1224" s="33"/>
      <c r="AL1224" s="33"/>
      <c r="AM1224" s="33"/>
      <c r="AN1224" s="33"/>
      <c r="AO1224" s="33"/>
      <c r="AP1224" s="33"/>
      <c r="AQ1224" s="33"/>
    </row>
    <row r="1225" spans="35:43" ht="11.25">
      <c r="AI1225" s="33"/>
      <c r="AJ1225" s="33"/>
      <c r="AK1225" s="33"/>
      <c r="AL1225" s="33"/>
      <c r="AM1225" s="33"/>
      <c r="AN1225" s="33"/>
      <c r="AO1225" s="33"/>
      <c r="AP1225" s="33"/>
      <c r="AQ1225" s="33"/>
    </row>
    <row r="1226" spans="35:43" ht="11.25">
      <c r="AI1226" s="33"/>
      <c r="AJ1226" s="33"/>
      <c r="AK1226" s="33"/>
      <c r="AL1226" s="33"/>
      <c r="AM1226" s="33"/>
      <c r="AN1226" s="33"/>
      <c r="AO1226" s="33"/>
      <c r="AP1226" s="33"/>
      <c r="AQ1226" s="33"/>
    </row>
    <row r="1227" spans="35:43" ht="11.25">
      <c r="AI1227" s="33"/>
      <c r="AJ1227" s="33"/>
      <c r="AK1227" s="33"/>
      <c r="AL1227" s="33"/>
      <c r="AM1227" s="33"/>
      <c r="AN1227" s="33"/>
      <c r="AO1227" s="33"/>
      <c r="AP1227" s="33"/>
      <c r="AQ1227" s="33"/>
    </row>
    <row r="1228" spans="35:43" ht="11.25">
      <c r="AI1228" s="33"/>
      <c r="AJ1228" s="33"/>
      <c r="AK1228" s="33"/>
      <c r="AL1228" s="33"/>
      <c r="AM1228" s="33"/>
      <c r="AN1228" s="33"/>
      <c r="AO1228" s="33"/>
      <c r="AP1228" s="33"/>
      <c r="AQ1228" s="33"/>
    </row>
    <row r="1229" spans="35:43" ht="11.25">
      <c r="AI1229" s="33"/>
      <c r="AJ1229" s="33"/>
      <c r="AK1229" s="33"/>
      <c r="AL1229" s="33"/>
      <c r="AM1229" s="33"/>
      <c r="AN1229" s="33"/>
      <c r="AO1229" s="33"/>
      <c r="AP1229" s="33"/>
      <c r="AQ1229" s="33"/>
    </row>
    <row r="1230" spans="35:43" ht="11.25">
      <c r="AI1230" s="33"/>
      <c r="AJ1230" s="33"/>
      <c r="AK1230" s="33"/>
      <c r="AL1230" s="33"/>
      <c r="AM1230" s="33"/>
      <c r="AN1230" s="33"/>
      <c r="AO1230" s="33"/>
      <c r="AP1230" s="33"/>
      <c r="AQ1230" s="33"/>
    </row>
    <row r="1231" spans="35:43" ht="11.25">
      <c r="AI1231" s="33"/>
      <c r="AJ1231" s="33"/>
      <c r="AK1231" s="33"/>
      <c r="AL1231" s="33"/>
      <c r="AM1231" s="33"/>
      <c r="AN1231" s="33"/>
      <c r="AO1231" s="33"/>
      <c r="AP1231" s="33"/>
      <c r="AQ1231" s="33"/>
    </row>
    <row r="1232" spans="35:43" ht="11.25">
      <c r="AI1232" s="33"/>
      <c r="AJ1232" s="33"/>
      <c r="AK1232" s="33"/>
      <c r="AL1232" s="33"/>
      <c r="AM1232" s="33"/>
      <c r="AN1232" s="33"/>
      <c r="AO1232" s="33"/>
      <c r="AP1232" s="33"/>
      <c r="AQ1232" s="33"/>
    </row>
    <row r="1233" spans="35:43" ht="11.25">
      <c r="AI1233" s="33"/>
      <c r="AJ1233" s="33"/>
      <c r="AK1233" s="33"/>
      <c r="AL1233" s="33"/>
      <c r="AM1233" s="33"/>
      <c r="AN1233" s="33"/>
      <c r="AO1233" s="33"/>
      <c r="AP1233" s="33"/>
      <c r="AQ1233" s="33"/>
    </row>
    <row r="1234" spans="35:43" ht="11.25">
      <c r="AI1234" s="33"/>
      <c r="AJ1234" s="33"/>
      <c r="AK1234" s="33"/>
      <c r="AL1234" s="33"/>
      <c r="AM1234" s="33"/>
      <c r="AN1234" s="33"/>
      <c r="AO1234" s="33"/>
      <c r="AP1234" s="33"/>
      <c r="AQ1234" s="33"/>
    </row>
    <row r="1235" spans="35:43" ht="11.25">
      <c r="AI1235" s="33"/>
      <c r="AJ1235" s="33"/>
      <c r="AK1235" s="33"/>
      <c r="AL1235" s="33"/>
      <c r="AM1235" s="33"/>
      <c r="AN1235" s="33"/>
      <c r="AO1235" s="33"/>
      <c r="AP1235" s="33"/>
      <c r="AQ1235" s="33"/>
    </row>
    <row r="1236" spans="35:43" ht="11.25">
      <c r="AI1236" s="33"/>
      <c r="AJ1236" s="33"/>
      <c r="AK1236" s="33"/>
      <c r="AL1236" s="33"/>
      <c r="AM1236" s="33"/>
      <c r="AN1236" s="33"/>
      <c r="AO1236" s="33"/>
      <c r="AP1236" s="33"/>
      <c r="AQ1236" s="33"/>
    </row>
    <row r="1237" spans="35:43" ht="11.25">
      <c r="AI1237" s="33"/>
      <c r="AJ1237" s="33"/>
      <c r="AK1237" s="33"/>
      <c r="AL1237" s="33"/>
      <c r="AM1237" s="33"/>
      <c r="AN1237" s="33"/>
      <c r="AO1237" s="33"/>
      <c r="AP1237" s="33"/>
      <c r="AQ1237" s="33"/>
    </row>
    <row r="1238" spans="35:43" ht="11.25">
      <c r="AI1238" s="33"/>
      <c r="AJ1238" s="33"/>
      <c r="AK1238" s="33"/>
      <c r="AL1238" s="33"/>
      <c r="AM1238" s="33"/>
      <c r="AN1238" s="33"/>
      <c r="AO1238" s="33"/>
      <c r="AP1238" s="33"/>
      <c r="AQ1238" s="33"/>
    </row>
    <row r="1239" spans="35:43" ht="11.25">
      <c r="AI1239" s="33"/>
      <c r="AJ1239" s="33"/>
      <c r="AK1239" s="33"/>
      <c r="AL1239" s="33"/>
      <c r="AM1239" s="33"/>
      <c r="AN1239" s="33"/>
      <c r="AO1239" s="33"/>
      <c r="AP1239" s="33"/>
      <c r="AQ1239" s="33"/>
    </row>
    <row r="1240" spans="35:43" ht="11.25">
      <c r="AI1240" s="33"/>
      <c r="AJ1240" s="33"/>
      <c r="AK1240" s="33"/>
      <c r="AL1240" s="33"/>
      <c r="AM1240" s="33"/>
      <c r="AN1240" s="33"/>
      <c r="AO1240" s="33"/>
      <c r="AP1240" s="33"/>
      <c r="AQ1240" s="33"/>
    </row>
    <row r="1241" spans="35:43" ht="11.25">
      <c r="AI1241" s="33"/>
      <c r="AJ1241" s="33"/>
      <c r="AK1241" s="33"/>
      <c r="AL1241" s="33"/>
      <c r="AM1241" s="33"/>
      <c r="AN1241" s="33"/>
      <c r="AO1241" s="33"/>
      <c r="AP1241" s="33"/>
      <c r="AQ1241" s="33"/>
    </row>
    <row r="1242" spans="35:43" ht="11.25">
      <c r="AI1242" s="33"/>
      <c r="AJ1242" s="33"/>
      <c r="AK1242" s="33"/>
      <c r="AL1242" s="33"/>
      <c r="AM1242" s="33"/>
      <c r="AN1242" s="33"/>
      <c r="AO1242" s="33"/>
      <c r="AP1242" s="33"/>
      <c r="AQ1242" s="33"/>
    </row>
    <row r="1243" spans="35:43" ht="11.25">
      <c r="AI1243" s="33"/>
      <c r="AJ1243" s="33"/>
      <c r="AK1243" s="33"/>
      <c r="AL1243" s="33"/>
      <c r="AM1243" s="33"/>
      <c r="AN1243" s="33"/>
      <c r="AO1243" s="33"/>
      <c r="AP1243" s="33"/>
      <c r="AQ1243" s="33"/>
    </row>
    <row r="1244" spans="35:43" ht="11.25">
      <c r="AI1244" s="33"/>
      <c r="AJ1244" s="33"/>
      <c r="AK1244" s="33"/>
      <c r="AL1244" s="33"/>
      <c r="AM1244" s="33"/>
      <c r="AN1244" s="33"/>
      <c r="AO1244" s="33"/>
      <c r="AP1244" s="33"/>
      <c r="AQ1244" s="33"/>
    </row>
    <row r="1245" spans="35:43" ht="11.25">
      <c r="AI1245" s="33"/>
      <c r="AJ1245" s="33"/>
      <c r="AK1245" s="33"/>
      <c r="AL1245" s="33"/>
      <c r="AM1245" s="33"/>
      <c r="AN1245" s="33"/>
      <c r="AO1245" s="33"/>
      <c r="AP1245" s="33"/>
      <c r="AQ1245" s="33"/>
    </row>
    <row r="1246" spans="35:43" ht="11.25">
      <c r="AI1246" s="33"/>
      <c r="AJ1246" s="33"/>
      <c r="AK1246" s="33"/>
      <c r="AL1246" s="33"/>
      <c r="AM1246" s="33"/>
      <c r="AN1246" s="33"/>
      <c r="AO1246" s="33"/>
      <c r="AP1246" s="33"/>
      <c r="AQ1246" s="33"/>
    </row>
    <row r="1247" spans="35:43" ht="11.25">
      <c r="AI1247" s="33"/>
      <c r="AJ1247" s="33"/>
      <c r="AK1247" s="33"/>
      <c r="AL1247" s="33"/>
      <c r="AM1247" s="33"/>
      <c r="AN1247" s="33"/>
      <c r="AO1247" s="33"/>
      <c r="AP1247" s="33"/>
      <c r="AQ1247" s="33"/>
    </row>
    <row r="1248" spans="35:43" ht="11.25">
      <c r="AI1248" s="33"/>
      <c r="AJ1248" s="33"/>
      <c r="AK1248" s="33"/>
      <c r="AL1248" s="33"/>
      <c r="AM1248" s="33"/>
      <c r="AN1248" s="33"/>
      <c r="AO1248" s="33"/>
      <c r="AP1248" s="33"/>
      <c r="AQ1248" s="33"/>
    </row>
    <row r="1249" spans="35:43" ht="11.25">
      <c r="AI1249" s="33"/>
      <c r="AJ1249" s="33"/>
      <c r="AK1249" s="33"/>
      <c r="AL1249" s="33"/>
      <c r="AM1249" s="33"/>
      <c r="AN1249" s="33"/>
      <c r="AO1249" s="33"/>
      <c r="AP1249" s="33"/>
      <c r="AQ1249" s="33"/>
    </row>
    <row r="1250" spans="35:43" ht="11.25">
      <c r="AI1250" s="33"/>
      <c r="AJ1250" s="33"/>
      <c r="AK1250" s="33"/>
      <c r="AL1250" s="33"/>
      <c r="AM1250" s="33"/>
      <c r="AN1250" s="33"/>
      <c r="AO1250" s="33"/>
      <c r="AP1250" s="33"/>
      <c r="AQ1250" s="33"/>
    </row>
    <row r="1251" spans="35:43" ht="11.25">
      <c r="AI1251" s="33"/>
      <c r="AJ1251" s="33"/>
      <c r="AK1251" s="33"/>
      <c r="AL1251" s="33"/>
      <c r="AM1251" s="33"/>
      <c r="AN1251" s="33"/>
      <c r="AO1251" s="33"/>
      <c r="AP1251" s="33"/>
      <c r="AQ1251" s="33"/>
    </row>
    <row r="1252" spans="35:43" ht="11.25">
      <c r="AI1252" s="33"/>
      <c r="AJ1252" s="33"/>
      <c r="AK1252" s="33"/>
      <c r="AL1252" s="33"/>
      <c r="AM1252" s="33"/>
      <c r="AN1252" s="33"/>
      <c r="AO1252" s="33"/>
      <c r="AP1252" s="33"/>
      <c r="AQ1252" s="33"/>
    </row>
    <row r="1253" spans="35:43" ht="11.25">
      <c r="AI1253" s="33"/>
      <c r="AJ1253" s="33"/>
      <c r="AK1253" s="33"/>
      <c r="AL1253" s="33"/>
      <c r="AM1253" s="33"/>
      <c r="AN1253" s="33"/>
      <c r="AO1253" s="33"/>
      <c r="AP1253" s="33"/>
      <c r="AQ1253" s="33"/>
    </row>
    <row r="1254" spans="35:43" ht="11.25">
      <c r="AI1254" s="33"/>
      <c r="AJ1254" s="33"/>
      <c r="AK1254" s="33"/>
      <c r="AL1254" s="33"/>
      <c r="AM1254" s="33"/>
      <c r="AN1254" s="33"/>
      <c r="AO1254" s="33"/>
      <c r="AP1254" s="33"/>
      <c r="AQ1254" s="33"/>
    </row>
    <row r="1255" spans="35:43" ht="11.25">
      <c r="AI1255" s="33"/>
      <c r="AJ1255" s="33"/>
      <c r="AK1255" s="33"/>
      <c r="AL1255" s="33"/>
      <c r="AM1255" s="33"/>
      <c r="AN1255" s="33"/>
      <c r="AO1255" s="33"/>
      <c r="AP1255" s="33"/>
      <c r="AQ1255" s="33"/>
    </row>
    <row r="1256" spans="35:43" ht="11.25">
      <c r="AI1256" s="33"/>
      <c r="AJ1256" s="33"/>
      <c r="AK1256" s="33"/>
      <c r="AL1256" s="33"/>
      <c r="AM1256" s="33"/>
      <c r="AN1256" s="33"/>
      <c r="AO1256" s="33"/>
      <c r="AP1256" s="33"/>
      <c r="AQ1256" s="33"/>
    </row>
    <row r="1257" spans="35:43" ht="11.25">
      <c r="AI1257" s="33"/>
      <c r="AJ1257" s="33"/>
      <c r="AK1257" s="33"/>
      <c r="AL1257" s="33"/>
      <c r="AM1257" s="33"/>
      <c r="AN1257" s="33"/>
      <c r="AO1257" s="33"/>
      <c r="AP1257" s="33"/>
      <c r="AQ1257" s="33"/>
    </row>
    <row r="1258" spans="35:43" ht="11.25">
      <c r="AI1258" s="33"/>
      <c r="AJ1258" s="33"/>
      <c r="AK1258" s="33"/>
      <c r="AL1258" s="33"/>
      <c r="AM1258" s="33"/>
      <c r="AN1258" s="33"/>
      <c r="AO1258" s="33"/>
      <c r="AP1258" s="33"/>
      <c r="AQ1258" s="33"/>
    </row>
    <row r="1259" spans="35:43" ht="11.25">
      <c r="AI1259" s="33"/>
      <c r="AJ1259" s="33"/>
      <c r="AK1259" s="33"/>
      <c r="AL1259" s="33"/>
      <c r="AM1259" s="33"/>
      <c r="AN1259" s="33"/>
      <c r="AO1259" s="33"/>
      <c r="AP1259" s="33"/>
      <c r="AQ1259" s="33"/>
    </row>
    <row r="1260" spans="35:43" ht="11.25">
      <c r="AI1260" s="33"/>
      <c r="AJ1260" s="33"/>
      <c r="AK1260" s="33"/>
      <c r="AL1260" s="33"/>
      <c r="AM1260" s="33"/>
      <c r="AN1260" s="33"/>
      <c r="AO1260" s="33"/>
      <c r="AP1260" s="33"/>
      <c r="AQ1260" s="33"/>
    </row>
    <row r="1261" spans="35:43" ht="11.25">
      <c r="AI1261" s="33"/>
      <c r="AJ1261" s="33"/>
      <c r="AK1261" s="33"/>
      <c r="AL1261" s="33"/>
      <c r="AM1261" s="33"/>
      <c r="AN1261" s="33"/>
      <c r="AO1261" s="33"/>
      <c r="AP1261" s="33"/>
      <c r="AQ1261" s="33"/>
    </row>
    <row r="1262" spans="35:43" ht="11.25">
      <c r="AI1262" s="33"/>
      <c r="AJ1262" s="33"/>
      <c r="AK1262" s="33"/>
      <c r="AL1262" s="33"/>
      <c r="AM1262" s="33"/>
      <c r="AN1262" s="33"/>
      <c r="AO1262" s="33"/>
      <c r="AP1262" s="33"/>
      <c r="AQ1262" s="33"/>
    </row>
    <row r="1263" spans="35:43" ht="11.25">
      <c r="AI1263" s="33"/>
      <c r="AJ1263" s="33"/>
      <c r="AK1263" s="33"/>
      <c r="AL1263" s="33"/>
      <c r="AM1263" s="33"/>
      <c r="AN1263" s="33"/>
      <c r="AO1263" s="33"/>
      <c r="AP1263" s="33"/>
      <c r="AQ1263" s="33"/>
    </row>
    <row r="1264" spans="35:43" ht="11.25">
      <c r="AI1264" s="33"/>
      <c r="AJ1264" s="33"/>
      <c r="AK1264" s="33"/>
      <c r="AL1264" s="33"/>
      <c r="AM1264" s="33"/>
      <c r="AN1264" s="33"/>
      <c r="AO1264" s="33"/>
      <c r="AP1264" s="33"/>
      <c r="AQ1264" s="33"/>
    </row>
    <row r="1265" spans="35:43" ht="11.25">
      <c r="AI1265" s="33"/>
      <c r="AJ1265" s="33"/>
      <c r="AK1265" s="33"/>
      <c r="AL1265" s="33"/>
      <c r="AM1265" s="33"/>
      <c r="AN1265" s="33"/>
      <c r="AO1265" s="33"/>
      <c r="AP1265" s="33"/>
      <c r="AQ1265" s="33"/>
    </row>
    <row r="1266" spans="35:43" ht="11.25">
      <c r="AI1266" s="33"/>
      <c r="AJ1266" s="33"/>
      <c r="AK1266" s="33"/>
      <c r="AL1266" s="33"/>
      <c r="AM1266" s="33"/>
      <c r="AN1266" s="33"/>
      <c r="AO1266" s="33"/>
      <c r="AP1266" s="33"/>
      <c r="AQ1266" s="33"/>
    </row>
    <row r="1267" spans="35:43" ht="11.25">
      <c r="AI1267" s="33"/>
      <c r="AJ1267" s="33"/>
      <c r="AK1267" s="33"/>
      <c r="AL1267" s="33"/>
      <c r="AM1267" s="33"/>
      <c r="AN1267" s="33"/>
      <c r="AO1267" s="33"/>
      <c r="AP1267" s="33"/>
      <c r="AQ1267" s="33"/>
    </row>
    <row r="1268" spans="35:43" ht="11.25">
      <c r="AI1268" s="33"/>
      <c r="AJ1268" s="33"/>
      <c r="AK1268" s="33"/>
      <c r="AL1268" s="33"/>
      <c r="AM1268" s="33"/>
      <c r="AN1268" s="33"/>
      <c r="AO1268" s="33"/>
      <c r="AP1268" s="33"/>
      <c r="AQ1268" s="33"/>
    </row>
    <row r="1269" spans="35:43" ht="11.25">
      <c r="AI1269" s="33"/>
      <c r="AJ1269" s="33"/>
      <c r="AK1269" s="33"/>
      <c r="AL1269" s="33"/>
      <c r="AM1269" s="33"/>
      <c r="AN1269" s="33"/>
      <c r="AO1269" s="33"/>
      <c r="AP1269" s="33"/>
      <c r="AQ1269" s="33"/>
    </row>
    <row r="1270" spans="35:43" ht="11.25">
      <c r="AI1270" s="33"/>
      <c r="AJ1270" s="33"/>
      <c r="AK1270" s="33"/>
      <c r="AL1270" s="33"/>
      <c r="AM1270" s="33"/>
      <c r="AN1270" s="33"/>
      <c r="AO1270" s="33"/>
      <c r="AP1270" s="33"/>
      <c r="AQ1270" s="33"/>
    </row>
    <row r="1271" spans="35:43" ht="11.25">
      <c r="AI1271" s="33"/>
      <c r="AJ1271" s="33"/>
      <c r="AK1271" s="33"/>
      <c r="AL1271" s="33"/>
      <c r="AM1271" s="33"/>
      <c r="AN1271" s="33"/>
      <c r="AO1271" s="33"/>
      <c r="AP1271" s="33"/>
      <c r="AQ1271" s="33"/>
    </row>
    <row r="1272" spans="35:43" ht="11.25">
      <c r="AI1272" s="33"/>
      <c r="AJ1272" s="33"/>
      <c r="AK1272" s="33"/>
      <c r="AL1272" s="33"/>
      <c r="AM1272" s="33"/>
      <c r="AN1272" s="33"/>
      <c r="AO1272" s="33"/>
      <c r="AP1272" s="33"/>
      <c r="AQ1272" s="33"/>
    </row>
    <row r="1273" spans="35:43" ht="11.25">
      <c r="AI1273" s="33"/>
      <c r="AJ1273" s="33"/>
      <c r="AK1273" s="33"/>
      <c r="AL1273" s="33"/>
      <c r="AM1273" s="33"/>
      <c r="AN1273" s="33"/>
      <c r="AO1273" s="33"/>
      <c r="AP1273" s="33"/>
      <c r="AQ1273" s="33"/>
    </row>
    <row r="1274" spans="35:43" ht="11.25">
      <c r="AI1274" s="33"/>
      <c r="AJ1274" s="33"/>
      <c r="AK1274" s="33"/>
      <c r="AL1274" s="33"/>
      <c r="AM1274" s="33"/>
      <c r="AN1274" s="33"/>
      <c r="AO1274" s="33"/>
      <c r="AP1274" s="33"/>
      <c r="AQ1274" s="33"/>
    </row>
    <row r="1275" spans="35:43" ht="11.25">
      <c r="AI1275" s="33"/>
      <c r="AJ1275" s="33"/>
      <c r="AK1275" s="33"/>
      <c r="AL1275" s="33"/>
      <c r="AM1275" s="33"/>
      <c r="AN1275" s="33"/>
      <c r="AO1275" s="33"/>
      <c r="AP1275" s="33"/>
      <c r="AQ1275" s="33"/>
    </row>
    <row r="1276" spans="35:43" ht="11.25">
      <c r="AI1276" s="33"/>
      <c r="AJ1276" s="33"/>
      <c r="AK1276" s="33"/>
      <c r="AL1276" s="33"/>
      <c r="AM1276" s="33"/>
      <c r="AN1276" s="33"/>
      <c r="AO1276" s="33"/>
      <c r="AP1276" s="33"/>
      <c r="AQ1276" s="33"/>
    </row>
    <row r="1277" spans="35:43" ht="11.25">
      <c r="AI1277" s="33"/>
      <c r="AJ1277" s="33"/>
      <c r="AK1277" s="33"/>
      <c r="AL1277" s="33"/>
      <c r="AM1277" s="33"/>
      <c r="AN1277" s="33"/>
      <c r="AO1277" s="33"/>
      <c r="AP1277" s="33"/>
      <c r="AQ1277" s="33"/>
    </row>
    <row r="1278" spans="35:43" ht="11.25">
      <c r="AI1278" s="33"/>
      <c r="AJ1278" s="33"/>
      <c r="AK1278" s="33"/>
      <c r="AL1278" s="33"/>
      <c r="AM1278" s="33"/>
      <c r="AN1278" s="33"/>
      <c r="AO1278" s="33"/>
      <c r="AP1278" s="33"/>
      <c r="AQ1278" s="33"/>
    </row>
    <row r="1279" spans="35:43" ht="11.25">
      <c r="AI1279" s="33"/>
      <c r="AJ1279" s="33"/>
      <c r="AK1279" s="33"/>
      <c r="AL1279" s="33"/>
      <c r="AM1279" s="33"/>
      <c r="AN1279" s="33"/>
      <c r="AO1279" s="33"/>
      <c r="AP1279" s="33"/>
      <c r="AQ1279" s="33"/>
    </row>
    <row r="1280" spans="35:43" ht="11.25">
      <c r="AI1280" s="33"/>
      <c r="AJ1280" s="33"/>
      <c r="AK1280" s="33"/>
      <c r="AL1280" s="33"/>
      <c r="AM1280" s="33"/>
      <c r="AN1280" s="33"/>
      <c r="AO1280" s="33"/>
      <c r="AP1280" s="33"/>
      <c r="AQ1280" s="33"/>
    </row>
    <row r="1281" spans="35:43" ht="11.25">
      <c r="AI1281" s="33"/>
      <c r="AJ1281" s="33"/>
      <c r="AK1281" s="33"/>
      <c r="AL1281" s="33"/>
      <c r="AM1281" s="33"/>
      <c r="AN1281" s="33"/>
      <c r="AO1281" s="33"/>
      <c r="AP1281" s="33"/>
      <c r="AQ1281" s="33"/>
    </row>
    <row r="1282" spans="35:43" ht="11.25">
      <c r="AI1282" s="33"/>
      <c r="AJ1282" s="33"/>
      <c r="AK1282" s="33"/>
      <c r="AL1282" s="33"/>
      <c r="AM1282" s="33"/>
      <c r="AN1282" s="33"/>
      <c r="AO1282" s="33"/>
      <c r="AP1282" s="33"/>
      <c r="AQ1282" s="33"/>
    </row>
    <row r="1283" spans="35:43" ht="11.25">
      <c r="AI1283" s="33"/>
      <c r="AJ1283" s="33"/>
      <c r="AK1283" s="33"/>
      <c r="AL1283" s="33"/>
      <c r="AM1283" s="33"/>
      <c r="AN1283" s="33"/>
      <c r="AO1283" s="33"/>
      <c r="AP1283" s="33"/>
      <c r="AQ1283" s="33"/>
    </row>
    <row r="1284" spans="35:43" ht="11.25">
      <c r="AI1284" s="33"/>
      <c r="AJ1284" s="33"/>
      <c r="AK1284" s="33"/>
      <c r="AL1284" s="33"/>
      <c r="AM1284" s="33"/>
      <c r="AN1284" s="33"/>
      <c r="AO1284" s="33"/>
      <c r="AP1284" s="33"/>
      <c r="AQ1284" s="33"/>
    </row>
    <row r="1285" spans="35:43" ht="11.25">
      <c r="AI1285" s="33"/>
      <c r="AJ1285" s="33"/>
      <c r="AK1285" s="33"/>
      <c r="AL1285" s="33"/>
      <c r="AM1285" s="33"/>
      <c r="AN1285" s="33"/>
      <c r="AO1285" s="33"/>
      <c r="AP1285" s="33"/>
      <c r="AQ1285" s="33"/>
    </row>
    <row r="1286" spans="35:43" ht="11.25">
      <c r="AI1286" s="33"/>
      <c r="AJ1286" s="33"/>
      <c r="AK1286" s="33"/>
      <c r="AL1286" s="33"/>
      <c r="AM1286" s="33"/>
      <c r="AN1286" s="33"/>
      <c r="AO1286" s="33"/>
      <c r="AP1286" s="33"/>
      <c r="AQ1286" s="33"/>
    </row>
    <row r="1287" spans="35:43" ht="11.25">
      <c r="AI1287" s="33"/>
      <c r="AJ1287" s="33"/>
      <c r="AK1287" s="33"/>
      <c r="AL1287" s="33"/>
      <c r="AM1287" s="33"/>
      <c r="AN1287" s="33"/>
      <c r="AO1287" s="33"/>
      <c r="AP1287" s="33"/>
      <c r="AQ1287" s="33"/>
    </row>
    <row r="1288" spans="35:43" ht="11.25">
      <c r="AI1288" s="33"/>
      <c r="AJ1288" s="33"/>
      <c r="AK1288" s="33"/>
      <c r="AL1288" s="33"/>
      <c r="AM1288" s="33"/>
      <c r="AN1288" s="33"/>
      <c r="AO1288" s="33"/>
      <c r="AP1288" s="33"/>
      <c r="AQ1288" s="33"/>
    </row>
    <row r="1289" spans="35:43" ht="11.25">
      <c r="AI1289" s="33"/>
      <c r="AJ1289" s="33"/>
      <c r="AK1289" s="33"/>
      <c r="AL1289" s="33"/>
      <c r="AM1289" s="33"/>
      <c r="AN1289" s="33"/>
      <c r="AO1289" s="33"/>
      <c r="AP1289" s="33"/>
      <c r="AQ1289" s="33"/>
    </row>
    <row r="1290" spans="35:43" ht="11.25">
      <c r="AI1290" s="33"/>
      <c r="AJ1290" s="33"/>
      <c r="AK1290" s="33"/>
      <c r="AL1290" s="33"/>
      <c r="AM1290" s="33"/>
      <c r="AN1290" s="33"/>
      <c r="AO1290" s="33"/>
      <c r="AP1290" s="33"/>
      <c r="AQ1290" s="33"/>
    </row>
    <row r="1291" spans="35:43" ht="11.25">
      <c r="AI1291" s="33"/>
      <c r="AJ1291" s="33"/>
      <c r="AK1291" s="33"/>
      <c r="AL1291" s="33"/>
      <c r="AM1291" s="33"/>
      <c r="AN1291" s="33"/>
      <c r="AO1291" s="33"/>
      <c r="AP1291" s="33"/>
      <c r="AQ1291" s="33"/>
    </row>
    <row r="1292" spans="35:43" ht="11.25">
      <c r="AI1292" s="33"/>
      <c r="AJ1292" s="33"/>
      <c r="AK1292" s="33"/>
      <c r="AL1292" s="33"/>
      <c r="AM1292" s="33"/>
      <c r="AN1292" s="33"/>
      <c r="AO1292" s="33"/>
      <c r="AP1292" s="33"/>
      <c r="AQ1292" s="33"/>
    </row>
    <row r="1293" spans="35:43" ht="11.25">
      <c r="AI1293" s="33"/>
      <c r="AJ1293" s="33"/>
      <c r="AK1293" s="33"/>
      <c r="AL1293" s="33"/>
      <c r="AM1293" s="33"/>
      <c r="AN1293" s="33"/>
      <c r="AO1293" s="33"/>
      <c r="AP1293" s="33"/>
      <c r="AQ1293" s="33"/>
    </row>
    <row r="1294" spans="35:43" ht="11.25">
      <c r="AI1294" s="33"/>
      <c r="AJ1294" s="33"/>
      <c r="AK1294" s="33"/>
      <c r="AL1294" s="33"/>
      <c r="AM1294" s="33"/>
      <c r="AN1294" s="33"/>
      <c r="AO1294" s="33"/>
      <c r="AP1294" s="33"/>
      <c r="AQ1294" s="33"/>
    </row>
    <row r="1295" spans="35:43" ht="11.25">
      <c r="AI1295" s="33"/>
      <c r="AJ1295" s="33"/>
      <c r="AK1295" s="33"/>
      <c r="AL1295" s="33"/>
      <c r="AM1295" s="33"/>
      <c r="AN1295" s="33"/>
      <c r="AO1295" s="33"/>
      <c r="AP1295" s="33"/>
      <c r="AQ1295" s="33"/>
    </row>
    <row r="1296" spans="35:43" ht="11.25">
      <c r="AI1296" s="33"/>
      <c r="AJ1296" s="33"/>
      <c r="AK1296" s="33"/>
      <c r="AL1296" s="33"/>
      <c r="AM1296" s="33"/>
      <c r="AN1296" s="33"/>
      <c r="AO1296" s="33"/>
      <c r="AP1296" s="33"/>
      <c r="AQ1296" s="33"/>
    </row>
    <row r="1297" spans="35:43" ht="11.25">
      <c r="AI1297" s="33"/>
      <c r="AJ1297" s="33"/>
      <c r="AK1297" s="33"/>
      <c r="AL1297" s="33"/>
      <c r="AM1297" s="33"/>
      <c r="AN1297" s="33"/>
      <c r="AO1297" s="33"/>
      <c r="AP1297" s="33"/>
      <c r="AQ1297" s="33"/>
    </row>
    <row r="1298" spans="35:43" ht="11.25">
      <c r="AI1298" s="33"/>
      <c r="AJ1298" s="33"/>
      <c r="AK1298" s="33"/>
      <c r="AL1298" s="33"/>
      <c r="AM1298" s="33"/>
      <c r="AN1298" s="33"/>
      <c r="AO1298" s="33"/>
      <c r="AP1298" s="33"/>
      <c r="AQ1298" s="33"/>
    </row>
    <row r="1299" spans="35:43" ht="11.25">
      <c r="AI1299" s="33"/>
      <c r="AJ1299" s="33"/>
      <c r="AK1299" s="33"/>
      <c r="AL1299" s="33"/>
      <c r="AM1299" s="33"/>
      <c r="AN1299" s="33"/>
      <c r="AO1299" s="33"/>
      <c r="AP1299" s="33"/>
      <c r="AQ1299" s="33"/>
    </row>
    <row r="1300" spans="35:43" ht="11.25">
      <c r="AI1300" s="33"/>
      <c r="AJ1300" s="33"/>
      <c r="AK1300" s="33"/>
      <c r="AL1300" s="33"/>
      <c r="AM1300" s="33"/>
      <c r="AN1300" s="33"/>
      <c r="AO1300" s="33"/>
      <c r="AP1300" s="33"/>
      <c r="AQ1300" s="33"/>
    </row>
    <row r="1301" spans="35:43" ht="11.25">
      <c r="AI1301" s="33"/>
      <c r="AJ1301" s="33"/>
      <c r="AK1301" s="33"/>
      <c r="AL1301" s="33"/>
      <c r="AM1301" s="33"/>
      <c r="AN1301" s="33"/>
      <c r="AO1301" s="33"/>
      <c r="AP1301" s="33"/>
      <c r="AQ1301" s="33"/>
    </row>
    <row r="1302" spans="35:43" ht="11.25">
      <c r="AI1302" s="33"/>
      <c r="AJ1302" s="33"/>
      <c r="AK1302" s="33"/>
      <c r="AL1302" s="33"/>
      <c r="AM1302" s="33"/>
      <c r="AN1302" s="33"/>
      <c r="AO1302" s="33"/>
      <c r="AP1302" s="33"/>
      <c r="AQ1302" s="33"/>
    </row>
    <row r="1303" spans="35:43" ht="11.25">
      <c r="AI1303" s="33"/>
      <c r="AJ1303" s="33"/>
      <c r="AK1303" s="33"/>
      <c r="AL1303" s="33"/>
      <c r="AM1303" s="33"/>
      <c r="AN1303" s="33"/>
      <c r="AO1303" s="33"/>
      <c r="AP1303" s="33"/>
      <c r="AQ1303" s="33"/>
    </row>
    <row r="1304" spans="35:43" ht="11.25">
      <c r="AI1304" s="33"/>
      <c r="AJ1304" s="33"/>
      <c r="AK1304" s="33"/>
      <c r="AL1304" s="33"/>
      <c r="AM1304" s="33"/>
      <c r="AN1304" s="33"/>
      <c r="AO1304" s="33"/>
      <c r="AP1304" s="33"/>
      <c r="AQ1304" s="33"/>
    </row>
    <row r="1305" spans="35:43" ht="11.25">
      <c r="AI1305" s="33"/>
      <c r="AJ1305" s="33"/>
      <c r="AK1305" s="33"/>
      <c r="AL1305" s="33"/>
      <c r="AM1305" s="33"/>
      <c r="AN1305" s="33"/>
      <c r="AO1305" s="33"/>
      <c r="AP1305" s="33"/>
      <c r="AQ1305" s="33"/>
    </row>
    <row r="1306" spans="35:43" ht="11.25">
      <c r="AI1306" s="33"/>
      <c r="AJ1306" s="33"/>
      <c r="AK1306" s="33"/>
      <c r="AL1306" s="33"/>
      <c r="AM1306" s="33"/>
      <c r="AN1306" s="33"/>
      <c r="AO1306" s="33"/>
      <c r="AP1306" s="33"/>
      <c r="AQ1306" s="33"/>
    </row>
    <row r="1307" spans="35:43" ht="11.25">
      <c r="AI1307" s="33"/>
      <c r="AJ1307" s="33"/>
      <c r="AK1307" s="33"/>
      <c r="AL1307" s="33"/>
      <c r="AM1307" s="33"/>
      <c r="AN1307" s="33"/>
      <c r="AO1307" s="33"/>
      <c r="AP1307" s="33"/>
      <c r="AQ1307" s="33"/>
    </row>
    <row r="1308" spans="35:43" ht="11.25">
      <c r="AI1308" s="33"/>
      <c r="AJ1308" s="33"/>
      <c r="AK1308" s="33"/>
      <c r="AL1308" s="33"/>
      <c r="AM1308" s="33"/>
      <c r="AN1308" s="33"/>
      <c r="AO1308" s="33"/>
      <c r="AP1308" s="33"/>
      <c r="AQ1308" s="33"/>
    </row>
    <row r="1309" spans="35:43" ht="11.25">
      <c r="AI1309" s="33"/>
      <c r="AJ1309" s="33"/>
      <c r="AK1309" s="33"/>
      <c r="AL1309" s="33"/>
      <c r="AM1309" s="33"/>
      <c r="AN1309" s="33"/>
      <c r="AO1309" s="33"/>
      <c r="AP1309" s="33"/>
      <c r="AQ1309" s="33"/>
    </row>
    <row r="1310" spans="35:43" ht="11.25">
      <c r="AI1310" s="33"/>
      <c r="AJ1310" s="33"/>
      <c r="AK1310" s="33"/>
      <c r="AL1310" s="33"/>
      <c r="AM1310" s="33"/>
      <c r="AN1310" s="33"/>
      <c r="AO1310" s="33"/>
      <c r="AP1310" s="33"/>
      <c r="AQ1310" s="33"/>
    </row>
    <row r="1311" spans="35:43" ht="11.25">
      <c r="AI1311" s="33"/>
      <c r="AJ1311" s="33"/>
      <c r="AK1311" s="33"/>
      <c r="AL1311" s="33"/>
      <c r="AM1311" s="33"/>
      <c r="AN1311" s="33"/>
      <c r="AO1311" s="33"/>
      <c r="AP1311" s="33"/>
      <c r="AQ1311" s="33"/>
    </row>
    <row r="1312" spans="35:43" ht="11.25">
      <c r="AI1312" s="33"/>
      <c r="AJ1312" s="33"/>
      <c r="AK1312" s="33"/>
      <c r="AL1312" s="33"/>
      <c r="AM1312" s="33"/>
      <c r="AN1312" s="33"/>
      <c r="AO1312" s="33"/>
      <c r="AP1312" s="33"/>
      <c r="AQ1312" s="33"/>
    </row>
    <row r="1313" spans="35:43" ht="11.25">
      <c r="AI1313" s="33"/>
      <c r="AJ1313" s="33"/>
      <c r="AK1313" s="33"/>
      <c r="AL1313" s="33"/>
      <c r="AM1313" s="33"/>
      <c r="AN1313" s="33"/>
      <c r="AO1313" s="33"/>
      <c r="AP1313" s="33"/>
      <c r="AQ1313" s="33"/>
    </row>
    <row r="1314" spans="35:43" ht="11.25">
      <c r="AI1314" s="33"/>
      <c r="AJ1314" s="33"/>
      <c r="AK1314" s="33"/>
      <c r="AL1314" s="33"/>
      <c r="AM1314" s="33"/>
      <c r="AN1314" s="33"/>
      <c r="AO1314" s="33"/>
      <c r="AP1314" s="33"/>
      <c r="AQ1314" s="33"/>
    </row>
    <row r="1315" spans="35:43" ht="11.25">
      <c r="AI1315" s="33"/>
      <c r="AJ1315" s="33"/>
      <c r="AK1315" s="33"/>
      <c r="AL1315" s="33"/>
      <c r="AM1315" s="33"/>
      <c r="AN1315" s="33"/>
      <c r="AO1315" s="33"/>
      <c r="AP1315" s="33"/>
      <c r="AQ1315" s="33"/>
    </row>
    <row r="1316" spans="35:43" ht="11.25">
      <c r="AI1316" s="33"/>
      <c r="AJ1316" s="33"/>
      <c r="AK1316" s="33"/>
      <c r="AL1316" s="33"/>
      <c r="AM1316" s="33"/>
      <c r="AN1316" s="33"/>
      <c r="AO1316" s="33"/>
      <c r="AP1316" s="33"/>
      <c r="AQ1316" s="33"/>
    </row>
    <row r="1317" spans="35:43" ht="11.25">
      <c r="AI1317" s="33"/>
      <c r="AJ1317" s="33"/>
      <c r="AK1317" s="33"/>
      <c r="AL1317" s="33"/>
      <c r="AM1317" s="33"/>
      <c r="AN1317" s="33"/>
      <c r="AO1317" s="33"/>
      <c r="AP1317" s="33"/>
      <c r="AQ1317" s="33"/>
    </row>
    <row r="1318" spans="35:43" ht="11.25">
      <c r="AI1318" s="33"/>
      <c r="AJ1318" s="33"/>
      <c r="AK1318" s="33"/>
      <c r="AL1318" s="33"/>
      <c r="AM1318" s="33"/>
      <c r="AN1318" s="33"/>
      <c r="AO1318" s="33"/>
      <c r="AP1318" s="33"/>
      <c r="AQ1318" s="33"/>
    </row>
    <row r="1319" spans="35:43" ht="11.25">
      <c r="AI1319" s="33"/>
      <c r="AJ1319" s="33"/>
      <c r="AK1319" s="33"/>
      <c r="AL1319" s="33"/>
      <c r="AM1319" s="33"/>
      <c r="AN1319" s="33"/>
      <c r="AO1319" s="33"/>
      <c r="AP1319" s="33"/>
      <c r="AQ1319" s="33"/>
    </row>
    <row r="1320" spans="35:43" ht="11.25">
      <c r="AI1320" s="33"/>
      <c r="AJ1320" s="33"/>
      <c r="AK1320" s="33"/>
      <c r="AL1320" s="33"/>
      <c r="AM1320" s="33"/>
      <c r="AN1320" s="33"/>
      <c r="AO1320" s="33"/>
      <c r="AP1320" s="33"/>
      <c r="AQ1320" s="33"/>
    </row>
    <row r="1321" spans="35:43" ht="11.25">
      <c r="AI1321" s="33"/>
      <c r="AJ1321" s="33"/>
      <c r="AK1321" s="33"/>
      <c r="AL1321" s="33"/>
      <c r="AM1321" s="33"/>
      <c r="AN1321" s="33"/>
      <c r="AO1321" s="33"/>
      <c r="AP1321" s="33"/>
      <c r="AQ1321" s="33"/>
    </row>
    <row r="1322" spans="35:43" ht="11.25">
      <c r="AI1322" s="33"/>
      <c r="AJ1322" s="33"/>
      <c r="AK1322" s="33"/>
      <c r="AL1322" s="33"/>
      <c r="AM1322" s="33"/>
      <c r="AN1322" s="33"/>
      <c r="AO1322" s="33"/>
      <c r="AP1322" s="33"/>
      <c r="AQ1322" s="33"/>
    </row>
    <row r="1323" spans="35:43" ht="11.25">
      <c r="AI1323" s="33"/>
      <c r="AJ1323" s="33"/>
      <c r="AK1323" s="33"/>
      <c r="AL1323" s="33"/>
      <c r="AM1323" s="33"/>
      <c r="AN1323" s="33"/>
      <c r="AO1323" s="33"/>
      <c r="AP1323" s="33"/>
      <c r="AQ1323" s="33"/>
    </row>
    <row r="1324" spans="35:43" ht="11.25">
      <c r="AI1324" s="33"/>
      <c r="AJ1324" s="33"/>
      <c r="AK1324" s="33"/>
      <c r="AL1324" s="33"/>
      <c r="AM1324" s="33"/>
      <c r="AN1324" s="33"/>
      <c r="AO1324" s="33"/>
      <c r="AP1324" s="33"/>
      <c r="AQ1324" s="33"/>
    </row>
    <row r="1325" spans="35:43" ht="11.25">
      <c r="AI1325" s="33"/>
      <c r="AJ1325" s="33"/>
      <c r="AK1325" s="33"/>
      <c r="AL1325" s="33"/>
      <c r="AM1325" s="33"/>
      <c r="AN1325" s="33"/>
      <c r="AO1325" s="33"/>
      <c r="AP1325" s="33"/>
      <c r="AQ1325" s="33"/>
    </row>
    <row r="1326" spans="35:43" ht="11.25">
      <c r="AI1326" s="33"/>
      <c r="AJ1326" s="33"/>
      <c r="AK1326" s="33"/>
      <c r="AL1326" s="33"/>
      <c r="AM1326" s="33"/>
      <c r="AN1326" s="33"/>
      <c r="AO1326" s="33"/>
      <c r="AP1326" s="33"/>
      <c r="AQ1326" s="33"/>
    </row>
    <row r="1327" spans="35:43" ht="11.25">
      <c r="AI1327" s="33"/>
      <c r="AJ1327" s="33"/>
      <c r="AK1327" s="33"/>
      <c r="AL1327" s="33"/>
      <c r="AM1327" s="33"/>
      <c r="AN1327" s="33"/>
      <c r="AO1327" s="33"/>
      <c r="AP1327" s="33"/>
      <c r="AQ1327" s="33"/>
    </row>
    <row r="1328" spans="35:43" ht="11.25">
      <c r="AI1328" s="33"/>
      <c r="AJ1328" s="33"/>
      <c r="AK1328" s="33"/>
      <c r="AL1328" s="33"/>
      <c r="AM1328" s="33"/>
      <c r="AN1328" s="33"/>
      <c r="AO1328" s="33"/>
      <c r="AP1328" s="33"/>
      <c r="AQ1328" s="33"/>
    </row>
    <row r="1329" spans="35:43" ht="11.25">
      <c r="AI1329" s="33"/>
      <c r="AJ1329" s="33"/>
      <c r="AK1329" s="33"/>
      <c r="AL1329" s="33"/>
      <c r="AM1329" s="33"/>
      <c r="AN1329" s="33"/>
      <c r="AO1329" s="33"/>
      <c r="AP1329" s="33"/>
      <c r="AQ1329" s="33"/>
    </row>
    <row r="1330" spans="35:43" ht="11.25">
      <c r="AI1330" s="33"/>
      <c r="AJ1330" s="33"/>
      <c r="AK1330" s="33"/>
      <c r="AL1330" s="33"/>
      <c r="AM1330" s="33"/>
      <c r="AN1330" s="33"/>
      <c r="AO1330" s="33"/>
      <c r="AP1330" s="33"/>
      <c r="AQ1330" s="33"/>
    </row>
    <row r="1331" spans="35:43" ht="11.25">
      <c r="AI1331" s="33"/>
      <c r="AJ1331" s="33"/>
      <c r="AK1331" s="33"/>
      <c r="AL1331" s="33"/>
      <c r="AM1331" s="33"/>
      <c r="AN1331" s="33"/>
      <c r="AO1331" s="33"/>
      <c r="AP1331" s="33"/>
      <c r="AQ1331" s="33"/>
    </row>
    <row r="1332" spans="35:43" ht="11.25">
      <c r="AI1332" s="33"/>
      <c r="AJ1332" s="33"/>
      <c r="AK1332" s="33"/>
      <c r="AL1332" s="33"/>
      <c r="AM1332" s="33"/>
      <c r="AN1332" s="33"/>
      <c r="AO1332" s="33"/>
      <c r="AP1332" s="33"/>
      <c r="AQ1332" s="33"/>
    </row>
    <row r="1333" spans="35:43" ht="11.25">
      <c r="AI1333" s="33"/>
      <c r="AJ1333" s="33"/>
      <c r="AK1333" s="33"/>
      <c r="AL1333" s="33"/>
      <c r="AM1333" s="33"/>
      <c r="AN1333" s="33"/>
      <c r="AO1333" s="33"/>
      <c r="AP1333" s="33"/>
      <c r="AQ1333" s="33"/>
    </row>
    <row r="1334" spans="35:43" ht="11.25">
      <c r="AI1334" s="33"/>
      <c r="AJ1334" s="33"/>
      <c r="AK1334" s="33"/>
      <c r="AL1334" s="33"/>
      <c r="AM1334" s="33"/>
      <c r="AN1334" s="33"/>
      <c r="AO1334" s="33"/>
      <c r="AP1334" s="33"/>
      <c r="AQ1334" s="33"/>
    </row>
    <row r="1335" spans="35:43" ht="11.25">
      <c r="AI1335" s="33"/>
      <c r="AJ1335" s="33"/>
      <c r="AK1335" s="33"/>
      <c r="AL1335" s="33"/>
      <c r="AM1335" s="33"/>
      <c r="AN1335" s="33"/>
      <c r="AO1335" s="33"/>
      <c r="AP1335" s="33"/>
      <c r="AQ1335" s="33"/>
    </row>
    <row r="1336" spans="35:43" ht="11.25">
      <c r="AI1336" s="33"/>
      <c r="AJ1336" s="33"/>
      <c r="AK1336" s="33"/>
      <c r="AL1336" s="33"/>
      <c r="AM1336" s="33"/>
      <c r="AN1336" s="33"/>
      <c r="AO1336" s="33"/>
      <c r="AP1336" s="33"/>
      <c r="AQ1336" s="33"/>
    </row>
    <row r="1337" spans="35:43" ht="11.25">
      <c r="AI1337" s="33"/>
      <c r="AJ1337" s="33"/>
      <c r="AK1337" s="33"/>
      <c r="AL1337" s="33"/>
      <c r="AM1337" s="33"/>
      <c r="AN1337" s="33"/>
      <c r="AO1337" s="33"/>
      <c r="AP1337" s="33"/>
      <c r="AQ1337" s="33"/>
    </row>
    <row r="1338" spans="35:43" ht="11.25">
      <c r="AI1338" s="33"/>
      <c r="AJ1338" s="33"/>
      <c r="AK1338" s="33"/>
      <c r="AL1338" s="33"/>
      <c r="AM1338" s="33"/>
      <c r="AN1338" s="33"/>
      <c r="AO1338" s="33"/>
      <c r="AP1338" s="33"/>
      <c r="AQ1338" s="33"/>
    </row>
    <row r="1339" spans="35:43" ht="11.25">
      <c r="AI1339" s="33"/>
      <c r="AJ1339" s="33"/>
      <c r="AK1339" s="33"/>
      <c r="AL1339" s="33"/>
      <c r="AM1339" s="33"/>
      <c r="AN1339" s="33"/>
      <c r="AO1339" s="33"/>
      <c r="AP1339" s="33"/>
      <c r="AQ1339" s="33"/>
    </row>
    <row r="1340" spans="35:43" ht="11.25">
      <c r="AI1340" s="33"/>
      <c r="AJ1340" s="33"/>
      <c r="AK1340" s="33"/>
      <c r="AL1340" s="33"/>
      <c r="AM1340" s="33"/>
      <c r="AN1340" s="33"/>
      <c r="AO1340" s="33"/>
      <c r="AP1340" s="33"/>
      <c r="AQ1340" s="33"/>
    </row>
    <row r="1341" spans="35:43" ht="11.25">
      <c r="AI1341" s="33"/>
      <c r="AJ1341" s="33"/>
      <c r="AK1341" s="33"/>
      <c r="AL1341" s="33"/>
      <c r="AM1341" s="33"/>
      <c r="AN1341" s="33"/>
      <c r="AO1341" s="33"/>
      <c r="AP1341" s="33"/>
      <c r="AQ1341" s="33"/>
    </row>
    <row r="1342" spans="35:43" ht="11.25">
      <c r="AI1342" s="33"/>
      <c r="AJ1342" s="33"/>
      <c r="AK1342" s="33"/>
      <c r="AL1342" s="33"/>
      <c r="AM1342" s="33"/>
      <c r="AN1342" s="33"/>
      <c r="AO1342" s="33"/>
      <c r="AP1342" s="33"/>
      <c r="AQ1342" s="33"/>
    </row>
    <row r="1343" spans="35:43" ht="11.25">
      <c r="AI1343" s="33"/>
      <c r="AJ1343" s="33"/>
      <c r="AK1343" s="33"/>
      <c r="AL1343" s="33"/>
      <c r="AM1343" s="33"/>
      <c r="AN1343" s="33"/>
      <c r="AO1343" s="33"/>
      <c r="AP1343" s="33"/>
      <c r="AQ1343" s="33"/>
    </row>
    <row r="1344" spans="35:43" ht="11.25">
      <c r="AI1344" s="33"/>
      <c r="AJ1344" s="33"/>
      <c r="AK1344" s="33"/>
      <c r="AL1344" s="33"/>
      <c r="AM1344" s="33"/>
      <c r="AN1344" s="33"/>
      <c r="AO1344" s="33"/>
      <c r="AP1344" s="33"/>
      <c r="AQ1344" s="33"/>
    </row>
    <row r="1345" spans="35:43" ht="11.25">
      <c r="AI1345" s="33"/>
      <c r="AJ1345" s="33"/>
      <c r="AK1345" s="33"/>
      <c r="AL1345" s="33"/>
      <c r="AM1345" s="33"/>
      <c r="AN1345" s="33"/>
      <c r="AO1345" s="33"/>
      <c r="AP1345" s="33"/>
      <c r="AQ1345" s="33"/>
    </row>
    <row r="1346" spans="35:43" ht="11.25">
      <c r="AI1346" s="33"/>
      <c r="AJ1346" s="33"/>
      <c r="AK1346" s="33"/>
      <c r="AL1346" s="33"/>
      <c r="AM1346" s="33"/>
      <c r="AN1346" s="33"/>
      <c r="AO1346" s="33"/>
      <c r="AP1346" s="33"/>
      <c r="AQ1346" s="33"/>
    </row>
    <row r="1347" spans="35:43" ht="11.25">
      <c r="AI1347" s="33"/>
      <c r="AJ1347" s="33"/>
      <c r="AK1347" s="33"/>
      <c r="AL1347" s="33"/>
      <c r="AM1347" s="33"/>
      <c r="AN1347" s="33"/>
      <c r="AO1347" s="33"/>
      <c r="AP1347" s="33"/>
      <c r="AQ1347" s="33"/>
    </row>
    <row r="1348" spans="35:43" ht="11.25">
      <c r="AI1348" s="33"/>
      <c r="AJ1348" s="33"/>
      <c r="AK1348" s="33"/>
      <c r="AL1348" s="33"/>
      <c r="AM1348" s="33"/>
      <c r="AN1348" s="33"/>
      <c r="AO1348" s="33"/>
      <c r="AP1348" s="33"/>
      <c r="AQ1348" s="33"/>
    </row>
    <row r="1349" spans="35:43" ht="11.25">
      <c r="AI1349" s="33"/>
      <c r="AJ1349" s="33"/>
      <c r="AK1349" s="33"/>
      <c r="AL1349" s="33"/>
      <c r="AM1349" s="33"/>
      <c r="AN1349" s="33"/>
      <c r="AO1349" s="33"/>
      <c r="AP1349" s="33"/>
      <c r="AQ1349" s="33"/>
    </row>
    <row r="1350" spans="35:43" ht="11.25">
      <c r="AI1350" s="33"/>
      <c r="AJ1350" s="33"/>
      <c r="AK1350" s="33"/>
      <c r="AL1350" s="33"/>
      <c r="AM1350" s="33"/>
      <c r="AN1350" s="33"/>
      <c r="AO1350" s="33"/>
      <c r="AP1350" s="33"/>
      <c r="AQ1350" s="33"/>
    </row>
    <row r="1351" spans="35:43" ht="11.25">
      <c r="AI1351" s="33"/>
      <c r="AJ1351" s="33"/>
      <c r="AK1351" s="33"/>
      <c r="AL1351" s="33"/>
      <c r="AM1351" s="33"/>
      <c r="AN1351" s="33"/>
      <c r="AO1351" s="33"/>
      <c r="AP1351" s="33"/>
      <c r="AQ1351" s="33"/>
    </row>
    <row r="1352" spans="35:43" ht="11.25">
      <c r="AI1352" s="33"/>
      <c r="AJ1352" s="33"/>
      <c r="AK1352" s="33"/>
      <c r="AL1352" s="33"/>
      <c r="AM1352" s="33"/>
      <c r="AN1352" s="33"/>
      <c r="AO1352" s="33"/>
      <c r="AP1352" s="33"/>
      <c r="AQ1352" s="33"/>
    </row>
    <row r="1353" spans="35:43" ht="11.25">
      <c r="AI1353" s="33"/>
      <c r="AJ1353" s="33"/>
      <c r="AK1353" s="33"/>
      <c r="AL1353" s="33"/>
      <c r="AM1353" s="33"/>
      <c r="AN1353" s="33"/>
      <c r="AO1353" s="33"/>
      <c r="AP1353" s="33"/>
      <c r="AQ1353" s="33"/>
    </row>
    <row r="1354" spans="35:43" ht="11.25">
      <c r="AI1354" s="33"/>
      <c r="AJ1354" s="33"/>
      <c r="AK1354" s="33"/>
      <c r="AL1354" s="33"/>
      <c r="AM1354" s="33"/>
      <c r="AN1354" s="33"/>
      <c r="AO1354" s="33"/>
      <c r="AP1354" s="33"/>
      <c r="AQ1354" s="33"/>
    </row>
    <row r="1355" spans="35:43" ht="11.25">
      <c r="AI1355" s="33"/>
      <c r="AJ1355" s="33"/>
      <c r="AK1355" s="33"/>
      <c r="AL1355" s="33"/>
      <c r="AM1355" s="33"/>
      <c r="AN1355" s="33"/>
      <c r="AO1355" s="33"/>
      <c r="AP1355" s="33"/>
      <c r="AQ1355" s="33"/>
    </row>
    <row r="1356" spans="35:43" ht="11.25">
      <c r="AI1356" s="33"/>
      <c r="AJ1356" s="33"/>
      <c r="AK1356" s="33"/>
      <c r="AL1356" s="33"/>
      <c r="AM1356" s="33"/>
      <c r="AN1356" s="33"/>
      <c r="AO1356" s="33"/>
      <c r="AP1356" s="33"/>
      <c r="AQ1356" s="33"/>
    </row>
    <row r="1357" spans="35:43" ht="11.25">
      <c r="AI1357" s="33"/>
      <c r="AJ1357" s="33"/>
      <c r="AK1357" s="33"/>
      <c r="AL1357" s="33"/>
      <c r="AM1357" s="33"/>
      <c r="AN1357" s="33"/>
      <c r="AO1357" s="33"/>
      <c r="AP1357" s="33"/>
      <c r="AQ1357" s="33"/>
    </row>
    <row r="1358" spans="35:43" ht="11.25">
      <c r="AI1358" s="33"/>
      <c r="AJ1358" s="33"/>
      <c r="AK1358" s="33"/>
      <c r="AL1358" s="33"/>
      <c r="AM1358" s="33"/>
      <c r="AN1358" s="33"/>
      <c r="AO1358" s="33"/>
      <c r="AP1358" s="33"/>
      <c r="AQ1358" s="33"/>
    </row>
    <row r="1359" spans="35:43" ht="11.25">
      <c r="AI1359" s="33"/>
      <c r="AJ1359" s="33"/>
      <c r="AK1359" s="33"/>
      <c r="AL1359" s="33"/>
      <c r="AM1359" s="33"/>
      <c r="AN1359" s="33"/>
      <c r="AO1359" s="33"/>
      <c r="AP1359" s="33"/>
      <c r="AQ1359" s="33"/>
    </row>
    <row r="1360" spans="35:43" ht="11.25">
      <c r="AI1360" s="33"/>
      <c r="AJ1360" s="33"/>
      <c r="AK1360" s="33"/>
      <c r="AL1360" s="33"/>
      <c r="AM1360" s="33"/>
      <c r="AN1360" s="33"/>
      <c r="AO1360" s="33"/>
      <c r="AP1360" s="33"/>
      <c r="AQ1360" s="33"/>
    </row>
    <row r="1361" spans="35:43" ht="11.25">
      <c r="AI1361" s="33"/>
      <c r="AJ1361" s="33"/>
      <c r="AK1361" s="33"/>
      <c r="AL1361" s="33"/>
      <c r="AM1361" s="33"/>
      <c r="AN1361" s="33"/>
      <c r="AO1361" s="33"/>
      <c r="AP1361" s="33"/>
      <c r="AQ1361" s="33"/>
    </row>
    <row r="1362" spans="35:43" ht="11.25">
      <c r="AI1362" s="33"/>
      <c r="AJ1362" s="33"/>
      <c r="AK1362" s="33"/>
      <c r="AL1362" s="33"/>
      <c r="AM1362" s="33"/>
      <c r="AN1362" s="33"/>
      <c r="AO1362" s="33"/>
      <c r="AP1362" s="33"/>
      <c r="AQ1362" s="33"/>
    </row>
    <row r="1363" spans="35:43" ht="11.25">
      <c r="AI1363" s="33"/>
      <c r="AJ1363" s="33"/>
      <c r="AK1363" s="33"/>
      <c r="AL1363" s="33"/>
      <c r="AM1363" s="33"/>
      <c r="AN1363" s="33"/>
      <c r="AO1363" s="33"/>
      <c r="AP1363" s="33"/>
      <c r="AQ1363" s="33"/>
    </row>
    <row r="1364" spans="35:43" ht="11.25">
      <c r="AI1364" s="33"/>
      <c r="AJ1364" s="33"/>
      <c r="AK1364" s="33"/>
      <c r="AL1364" s="33"/>
      <c r="AM1364" s="33"/>
      <c r="AN1364" s="33"/>
      <c r="AO1364" s="33"/>
      <c r="AP1364" s="33"/>
      <c r="AQ1364" s="33"/>
    </row>
    <row r="1365" spans="35:43" ht="11.25">
      <c r="AI1365" s="33"/>
      <c r="AJ1365" s="33"/>
      <c r="AK1365" s="33"/>
      <c r="AL1365" s="33"/>
      <c r="AM1365" s="33"/>
      <c r="AN1365" s="33"/>
      <c r="AO1365" s="33"/>
      <c r="AP1365" s="33"/>
      <c r="AQ1365" s="33"/>
    </row>
    <row r="1366" spans="35:43" ht="11.25">
      <c r="AI1366" s="33"/>
      <c r="AJ1366" s="33"/>
      <c r="AK1366" s="33"/>
      <c r="AL1366" s="33"/>
      <c r="AM1366" s="33"/>
      <c r="AN1366" s="33"/>
      <c r="AO1366" s="33"/>
      <c r="AP1366" s="33"/>
      <c r="AQ1366" s="33"/>
    </row>
    <row r="1367" spans="35:43" ht="11.25">
      <c r="AI1367" s="33"/>
      <c r="AJ1367" s="33"/>
      <c r="AK1367" s="33"/>
      <c r="AL1367" s="33"/>
      <c r="AM1367" s="33"/>
      <c r="AN1367" s="33"/>
      <c r="AO1367" s="33"/>
      <c r="AP1367" s="33"/>
      <c r="AQ1367" s="33"/>
    </row>
    <row r="1368" spans="35:43" ht="11.25">
      <c r="AI1368" s="33"/>
      <c r="AJ1368" s="33"/>
      <c r="AK1368" s="33"/>
      <c r="AL1368" s="33"/>
      <c r="AM1368" s="33"/>
      <c r="AN1368" s="33"/>
      <c r="AO1368" s="33"/>
      <c r="AP1368" s="33"/>
      <c r="AQ1368" s="33"/>
    </row>
    <row r="1369" spans="35:43" ht="11.25">
      <c r="AI1369" s="33"/>
      <c r="AJ1369" s="33"/>
      <c r="AK1369" s="33"/>
      <c r="AL1369" s="33"/>
      <c r="AM1369" s="33"/>
      <c r="AN1369" s="33"/>
      <c r="AO1369" s="33"/>
      <c r="AP1369" s="33"/>
      <c r="AQ1369" s="33"/>
    </row>
    <row r="1370" spans="35:43" ht="11.25">
      <c r="AI1370" s="33"/>
      <c r="AJ1370" s="33"/>
      <c r="AK1370" s="33"/>
      <c r="AL1370" s="33"/>
      <c r="AM1370" s="33"/>
      <c r="AN1370" s="33"/>
      <c r="AO1370" s="33"/>
      <c r="AP1370" s="33"/>
      <c r="AQ1370" s="33"/>
    </row>
    <row r="1371" spans="35:43" ht="11.25">
      <c r="AI1371" s="33"/>
      <c r="AJ1371" s="33"/>
      <c r="AK1371" s="33"/>
      <c r="AL1371" s="33"/>
      <c r="AM1371" s="33"/>
      <c r="AN1371" s="33"/>
      <c r="AO1371" s="33"/>
      <c r="AP1371" s="33"/>
      <c r="AQ1371" s="33"/>
    </row>
    <row r="1372" spans="35:43" ht="11.25">
      <c r="AI1372" s="33"/>
      <c r="AJ1372" s="33"/>
      <c r="AK1372" s="33"/>
      <c r="AL1372" s="33"/>
      <c r="AM1372" s="33"/>
      <c r="AN1372" s="33"/>
      <c r="AO1372" s="33"/>
      <c r="AP1372" s="33"/>
      <c r="AQ1372" s="33"/>
    </row>
    <row r="1373" spans="35:43" ht="11.25">
      <c r="AI1373" s="33"/>
      <c r="AJ1373" s="33"/>
      <c r="AK1373" s="33"/>
      <c r="AL1373" s="33"/>
      <c r="AM1373" s="33"/>
      <c r="AN1373" s="33"/>
      <c r="AO1373" s="33"/>
      <c r="AP1373" s="33"/>
      <c r="AQ1373" s="33"/>
    </row>
    <row r="1374" spans="35:43" ht="11.25">
      <c r="AI1374" s="33"/>
      <c r="AJ1374" s="33"/>
      <c r="AK1374" s="33"/>
      <c r="AL1374" s="33"/>
      <c r="AM1374" s="33"/>
      <c r="AN1374" s="33"/>
      <c r="AO1374" s="33"/>
      <c r="AP1374" s="33"/>
      <c r="AQ1374" s="33"/>
    </row>
    <row r="1375" spans="35:43" ht="11.25">
      <c r="AI1375" s="33"/>
      <c r="AJ1375" s="33"/>
      <c r="AK1375" s="33"/>
      <c r="AL1375" s="33"/>
      <c r="AM1375" s="33"/>
      <c r="AN1375" s="33"/>
      <c r="AO1375" s="33"/>
      <c r="AP1375" s="33"/>
      <c r="AQ1375" s="33"/>
    </row>
    <row r="1376" spans="35:43" ht="11.25">
      <c r="AI1376" s="33"/>
      <c r="AJ1376" s="33"/>
      <c r="AK1376" s="33"/>
      <c r="AL1376" s="33"/>
      <c r="AM1376" s="33"/>
      <c r="AN1376" s="33"/>
      <c r="AO1376" s="33"/>
      <c r="AP1376" s="33"/>
      <c r="AQ1376" s="33"/>
    </row>
    <row r="1377" spans="35:43" ht="11.25">
      <c r="AI1377" s="33"/>
      <c r="AJ1377" s="33"/>
      <c r="AK1377" s="33"/>
      <c r="AL1377" s="33"/>
      <c r="AM1377" s="33"/>
      <c r="AN1377" s="33"/>
      <c r="AO1377" s="33"/>
      <c r="AP1377" s="33"/>
      <c r="AQ1377" s="33"/>
    </row>
    <row r="1378" spans="35:43" ht="11.25">
      <c r="AI1378" s="33"/>
      <c r="AJ1378" s="33"/>
      <c r="AK1378" s="33"/>
      <c r="AL1378" s="33"/>
      <c r="AM1378" s="33"/>
      <c r="AN1378" s="33"/>
      <c r="AO1378" s="33"/>
      <c r="AP1378" s="33"/>
      <c r="AQ1378" s="33"/>
    </row>
    <row r="1379" spans="35:43" ht="11.25">
      <c r="AI1379" s="33"/>
      <c r="AJ1379" s="33"/>
      <c r="AK1379" s="33"/>
      <c r="AL1379" s="33"/>
      <c r="AM1379" s="33"/>
      <c r="AN1379" s="33"/>
      <c r="AO1379" s="33"/>
      <c r="AP1379" s="33"/>
      <c r="AQ1379" s="33"/>
    </row>
    <row r="1380" spans="35:43" ht="11.25">
      <c r="AI1380" s="33"/>
      <c r="AJ1380" s="33"/>
      <c r="AK1380" s="33"/>
      <c r="AL1380" s="33"/>
      <c r="AM1380" s="33"/>
      <c r="AN1380" s="33"/>
      <c r="AO1380" s="33"/>
      <c r="AP1380" s="33"/>
      <c r="AQ1380" s="33"/>
    </row>
    <row r="1381" spans="35:43" ht="11.25">
      <c r="AI1381" s="33"/>
      <c r="AJ1381" s="33"/>
      <c r="AK1381" s="33"/>
      <c r="AL1381" s="33"/>
      <c r="AM1381" s="33"/>
      <c r="AN1381" s="33"/>
      <c r="AO1381" s="33"/>
      <c r="AP1381" s="33"/>
      <c r="AQ1381" s="33"/>
    </row>
    <row r="1382" spans="35:43" ht="11.25">
      <c r="AI1382" s="33"/>
      <c r="AJ1382" s="33"/>
      <c r="AK1382" s="33"/>
      <c r="AL1382" s="33"/>
      <c r="AM1382" s="33"/>
      <c r="AN1382" s="33"/>
      <c r="AO1382" s="33"/>
      <c r="AP1382" s="33"/>
      <c r="AQ1382" s="33"/>
    </row>
    <row r="1383" spans="35:43" ht="11.25">
      <c r="AI1383" s="33"/>
      <c r="AJ1383" s="33"/>
      <c r="AK1383" s="33"/>
      <c r="AL1383" s="33"/>
      <c r="AM1383" s="33"/>
      <c r="AN1383" s="33"/>
      <c r="AO1383" s="33"/>
      <c r="AP1383" s="33"/>
      <c r="AQ1383" s="33"/>
    </row>
    <row r="1384" spans="35:43" ht="11.25">
      <c r="AI1384" s="33"/>
      <c r="AJ1384" s="33"/>
      <c r="AK1384" s="33"/>
      <c r="AL1384" s="33"/>
      <c r="AM1384" s="33"/>
      <c r="AN1384" s="33"/>
      <c r="AO1384" s="33"/>
      <c r="AP1384" s="33"/>
      <c r="AQ1384" s="33"/>
    </row>
    <row r="1385" spans="35:43" ht="11.25">
      <c r="AI1385" s="33"/>
      <c r="AJ1385" s="33"/>
      <c r="AK1385" s="33"/>
      <c r="AL1385" s="33"/>
      <c r="AM1385" s="33"/>
      <c r="AN1385" s="33"/>
      <c r="AO1385" s="33"/>
      <c r="AP1385" s="33"/>
      <c r="AQ1385" s="33"/>
    </row>
    <row r="1386" spans="35:43" ht="11.25">
      <c r="AI1386" s="33"/>
      <c r="AJ1386" s="33"/>
      <c r="AK1386" s="33"/>
      <c r="AL1386" s="33"/>
      <c r="AM1386" s="33"/>
      <c r="AN1386" s="33"/>
      <c r="AO1386" s="33"/>
      <c r="AP1386" s="33"/>
      <c r="AQ1386" s="33"/>
    </row>
    <row r="1387" spans="35:43" ht="11.25">
      <c r="AI1387" s="33"/>
      <c r="AJ1387" s="33"/>
      <c r="AK1387" s="33"/>
      <c r="AL1387" s="33"/>
      <c r="AM1387" s="33"/>
      <c r="AN1387" s="33"/>
      <c r="AO1387" s="33"/>
      <c r="AP1387" s="33"/>
      <c r="AQ1387" s="33"/>
    </row>
    <row r="1388" spans="35:43" ht="11.25">
      <c r="AI1388" s="33"/>
      <c r="AJ1388" s="33"/>
      <c r="AK1388" s="33"/>
      <c r="AL1388" s="33"/>
      <c r="AM1388" s="33"/>
      <c r="AN1388" s="33"/>
      <c r="AO1388" s="33"/>
      <c r="AP1388" s="33"/>
      <c r="AQ1388" s="33"/>
    </row>
    <row r="1389" spans="35:43" ht="11.25">
      <c r="AI1389" s="33"/>
      <c r="AJ1389" s="33"/>
      <c r="AK1389" s="33"/>
      <c r="AL1389" s="33"/>
      <c r="AM1389" s="33"/>
      <c r="AN1389" s="33"/>
      <c r="AO1389" s="33"/>
      <c r="AP1389" s="33"/>
      <c r="AQ1389" s="33"/>
    </row>
    <row r="1390" spans="35:43" ht="11.25">
      <c r="AI1390" s="33"/>
      <c r="AJ1390" s="33"/>
      <c r="AK1390" s="33"/>
      <c r="AL1390" s="33"/>
      <c r="AM1390" s="33"/>
      <c r="AN1390" s="33"/>
      <c r="AO1390" s="33"/>
      <c r="AP1390" s="33"/>
      <c r="AQ1390" s="33"/>
    </row>
    <row r="1391" spans="35:43" ht="11.25">
      <c r="AI1391" s="33"/>
      <c r="AJ1391" s="33"/>
      <c r="AK1391" s="33"/>
      <c r="AL1391" s="33"/>
      <c r="AM1391" s="33"/>
      <c r="AN1391" s="33"/>
      <c r="AO1391" s="33"/>
      <c r="AP1391" s="33"/>
      <c r="AQ1391" s="33"/>
    </row>
    <row r="1392" spans="35:43" ht="11.25">
      <c r="AI1392" s="33"/>
      <c r="AJ1392" s="33"/>
      <c r="AK1392" s="33"/>
      <c r="AL1392" s="33"/>
      <c r="AM1392" s="33"/>
      <c r="AN1392" s="33"/>
      <c r="AO1392" s="33"/>
      <c r="AP1392" s="33"/>
      <c r="AQ1392" s="33"/>
    </row>
    <row r="1393" spans="35:43" ht="11.25">
      <c r="AI1393" s="33"/>
      <c r="AJ1393" s="33"/>
      <c r="AK1393" s="33"/>
      <c r="AL1393" s="33"/>
      <c r="AM1393" s="33"/>
      <c r="AN1393" s="33"/>
      <c r="AO1393" s="33"/>
      <c r="AP1393" s="33"/>
      <c r="AQ1393" s="33"/>
    </row>
    <row r="1394" spans="35:43" ht="11.25">
      <c r="AI1394" s="33"/>
      <c r="AJ1394" s="33"/>
      <c r="AK1394" s="33"/>
      <c r="AL1394" s="33"/>
      <c r="AM1394" s="33"/>
      <c r="AN1394" s="33"/>
      <c r="AO1394" s="33"/>
      <c r="AP1394" s="33"/>
      <c r="AQ1394" s="33"/>
    </row>
    <row r="1395" spans="35:43" ht="11.25">
      <c r="AI1395" s="33"/>
      <c r="AJ1395" s="33"/>
      <c r="AK1395" s="33"/>
      <c r="AL1395" s="33"/>
      <c r="AM1395" s="33"/>
      <c r="AN1395" s="33"/>
      <c r="AO1395" s="33"/>
      <c r="AP1395" s="33"/>
      <c r="AQ1395" s="33"/>
    </row>
    <row r="1396" spans="35:43" ht="11.25">
      <c r="AI1396" s="33"/>
      <c r="AJ1396" s="33"/>
      <c r="AK1396" s="33"/>
      <c r="AL1396" s="33"/>
      <c r="AM1396" s="33"/>
      <c r="AN1396" s="33"/>
      <c r="AO1396" s="33"/>
      <c r="AP1396" s="33"/>
      <c r="AQ1396" s="33"/>
    </row>
    <row r="1397" spans="35:43" ht="11.25">
      <c r="AI1397" s="33"/>
      <c r="AJ1397" s="33"/>
      <c r="AK1397" s="33"/>
      <c r="AL1397" s="33"/>
      <c r="AM1397" s="33"/>
      <c r="AN1397" s="33"/>
      <c r="AO1397" s="33"/>
      <c r="AP1397" s="33"/>
      <c r="AQ1397" s="33"/>
    </row>
    <row r="1398" spans="35:43" ht="11.25">
      <c r="AI1398" s="33"/>
      <c r="AJ1398" s="33"/>
      <c r="AK1398" s="33"/>
      <c r="AL1398" s="33"/>
      <c r="AM1398" s="33"/>
      <c r="AN1398" s="33"/>
      <c r="AO1398" s="33"/>
      <c r="AP1398" s="33"/>
      <c r="AQ1398" s="33"/>
    </row>
    <row r="1399" spans="35:43" ht="11.25">
      <c r="AI1399" s="33"/>
      <c r="AJ1399" s="33"/>
      <c r="AK1399" s="33"/>
      <c r="AL1399" s="33"/>
      <c r="AM1399" s="33"/>
      <c r="AN1399" s="33"/>
      <c r="AO1399" s="33"/>
      <c r="AP1399" s="33"/>
      <c r="AQ1399" s="33"/>
    </row>
    <row r="1400" spans="35:43" ht="11.25">
      <c r="AI1400" s="33"/>
      <c r="AJ1400" s="33"/>
      <c r="AK1400" s="33"/>
      <c r="AL1400" s="33"/>
      <c r="AM1400" s="33"/>
      <c r="AN1400" s="33"/>
      <c r="AO1400" s="33"/>
      <c r="AP1400" s="33"/>
      <c r="AQ1400" s="33"/>
    </row>
    <row r="1401" spans="35:43" ht="11.25">
      <c r="AI1401" s="33"/>
      <c r="AJ1401" s="33"/>
      <c r="AK1401" s="33"/>
      <c r="AL1401" s="33"/>
      <c r="AM1401" s="33"/>
      <c r="AN1401" s="33"/>
      <c r="AO1401" s="33"/>
      <c r="AP1401" s="33"/>
      <c r="AQ1401" s="33"/>
    </row>
    <row r="1402" spans="35:43" ht="11.25">
      <c r="AI1402" s="33"/>
      <c r="AJ1402" s="33"/>
      <c r="AK1402" s="33"/>
      <c r="AL1402" s="33"/>
      <c r="AM1402" s="33"/>
      <c r="AN1402" s="33"/>
      <c r="AO1402" s="33"/>
      <c r="AP1402" s="33"/>
      <c r="AQ1402" s="33"/>
    </row>
    <row r="1403" spans="35:43" ht="11.25">
      <c r="AI1403" s="33"/>
      <c r="AJ1403" s="33"/>
      <c r="AK1403" s="33"/>
      <c r="AL1403" s="33"/>
      <c r="AM1403" s="33"/>
      <c r="AN1403" s="33"/>
      <c r="AO1403" s="33"/>
      <c r="AP1403" s="33"/>
      <c r="AQ1403" s="33"/>
    </row>
    <row r="1404" spans="35:43" ht="11.25">
      <c r="AI1404" s="33"/>
      <c r="AJ1404" s="33"/>
      <c r="AK1404" s="33"/>
      <c r="AL1404" s="33"/>
      <c r="AM1404" s="33"/>
      <c r="AN1404" s="33"/>
      <c r="AO1404" s="33"/>
      <c r="AP1404" s="33"/>
      <c r="AQ1404" s="33"/>
    </row>
    <row r="1405" spans="35:43" ht="11.25">
      <c r="AI1405" s="33"/>
      <c r="AJ1405" s="33"/>
      <c r="AK1405" s="33"/>
      <c r="AL1405" s="33"/>
      <c r="AM1405" s="33"/>
      <c r="AN1405" s="33"/>
      <c r="AO1405" s="33"/>
      <c r="AP1405" s="33"/>
      <c r="AQ1405" s="33"/>
    </row>
    <row r="1406" spans="35:43" ht="11.25">
      <c r="AI1406" s="33"/>
      <c r="AJ1406" s="33"/>
      <c r="AK1406" s="33"/>
      <c r="AL1406" s="33"/>
      <c r="AM1406" s="33"/>
      <c r="AN1406" s="33"/>
      <c r="AO1406" s="33"/>
      <c r="AP1406" s="33"/>
      <c r="AQ1406" s="33"/>
    </row>
    <row r="1407" spans="35:43" ht="11.25">
      <c r="AI1407" s="33"/>
      <c r="AJ1407" s="33"/>
      <c r="AK1407" s="33"/>
      <c r="AL1407" s="33"/>
      <c r="AM1407" s="33"/>
      <c r="AN1407" s="33"/>
      <c r="AO1407" s="33"/>
      <c r="AP1407" s="33"/>
      <c r="AQ1407" s="33"/>
    </row>
    <row r="1408" spans="35:43" ht="11.25">
      <c r="AI1408" s="33"/>
      <c r="AJ1408" s="33"/>
      <c r="AK1408" s="33"/>
      <c r="AL1408" s="33"/>
      <c r="AM1408" s="33"/>
      <c r="AN1408" s="33"/>
      <c r="AO1408" s="33"/>
      <c r="AP1408" s="33"/>
      <c r="AQ1408" s="33"/>
    </row>
    <row r="1409" spans="35:43" ht="11.25">
      <c r="AI1409" s="33"/>
      <c r="AJ1409" s="33"/>
      <c r="AK1409" s="33"/>
      <c r="AL1409" s="33"/>
      <c r="AM1409" s="33"/>
      <c r="AN1409" s="33"/>
      <c r="AO1409" s="33"/>
      <c r="AP1409" s="33"/>
      <c r="AQ1409" s="33"/>
    </row>
    <row r="1410" spans="35:43" ht="11.25">
      <c r="AI1410" s="33"/>
      <c r="AJ1410" s="33"/>
      <c r="AK1410" s="33"/>
      <c r="AL1410" s="33"/>
      <c r="AM1410" s="33"/>
      <c r="AN1410" s="33"/>
      <c r="AO1410" s="33"/>
      <c r="AP1410" s="33"/>
      <c r="AQ1410" s="33"/>
    </row>
    <row r="1411" spans="35:43" ht="11.25">
      <c r="AI1411" s="33"/>
      <c r="AJ1411" s="33"/>
      <c r="AK1411" s="33"/>
      <c r="AL1411" s="33"/>
      <c r="AM1411" s="33"/>
      <c r="AN1411" s="33"/>
      <c r="AO1411" s="33"/>
      <c r="AP1411" s="33"/>
      <c r="AQ1411" s="33"/>
    </row>
    <row r="1412" spans="35:43" ht="11.25">
      <c r="AI1412" s="33"/>
      <c r="AJ1412" s="33"/>
      <c r="AK1412" s="33"/>
      <c r="AL1412" s="33"/>
      <c r="AM1412" s="33"/>
      <c r="AN1412" s="33"/>
      <c r="AO1412" s="33"/>
      <c r="AP1412" s="33"/>
      <c r="AQ1412" s="33"/>
    </row>
    <row r="1413" spans="35:43" ht="11.25">
      <c r="AI1413" s="33"/>
      <c r="AJ1413" s="33"/>
      <c r="AK1413" s="33"/>
      <c r="AL1413" s="33"/>
      <c r="AM1413" s="33"/>
      <c r="AN1413" s="33"/>
      <c r="AO1413" s="33"/>
      <c r="AP1413" s="33"/>
      <c r="AQ1413" s="33"/>
    </row>
    <row r="1414" spans="35:43" ht="11.25">
      <c r="AI1414" s="33"/>
      <c r="AJ1414" s="33"/>
      <c r="AK1414" s="33"/>
      <c r="AL1414" s="33"/>
      <c r="AM1414" s="33"/>
      <c r="AN1414" s="33"/>
      <c r="AO1414" s="33"/>
      <c r="AP1414" s="33"/>
      <c r="AQ1414" s="33"/>
    </row>
    <row r="1415" spans="35:43" ht="11.25">
      <c r="AI1415" s="33"/>
      <c r="AJ1415" s="33"/>
      <c r="AK1415" s="33"/>
      <c r="AL1415" s="33"/>
      <c r="AM1415" s="33"/>
      <c r="AN1415" s="33"/>
      <c r="AO1415" s="33"/>
      <c r="AP1415" s="33"/>
      <c r="AQ1415" s="33"/>
    </row>
    <row r="1416" spans="35:43" ht="11.25">
      <c r="AI1416" s="33"/>
      <c r="AJ1416" s="33"/>
      <c r="AK1416" s="33"/>
      <c r="AL1416" s="33"/>
      <c r="AM1416" s="33"/>
      <c r="AN1416" s="33"/>
      <c r="AO1416" s="33"/>
      <c r="AP1416" s="33"/>
      <c r="AQ1416" s="33"/>
    </row>
    <row r="1417" spans="35:43" ht="11.25">
      <c r="AI1417" s="33"/>
      <c r="AJ1417" s="33"/>
      <c r="AK1417" s="33"/>
      <c r="AL1417" s="33"/>
      <c r="AM1417" s="33"/>
      <c r="AN1417" s="33"/>
      <c r="AO1417" s="33"/>
      <c r="AP1417" s="33"/>
      <c r="AQ1417" s="33"/>
    </row>
    <row r="1418" spans="35:43" ht="11.25">
      <c r="AI1418" s="33"/>
      <c r="AJ1418" s="33"/>
      <c r="AK1418" s="33"/>
      <c r="AL1418" s="33"/>
      <c r="AM1418" s="33"/>
      <c r="AN1418" s="33"/>
      <c r="AO1418" s="33"/>
      <c r="AP1418" s="33"/>
      <c r="AQ1418" s="33"/>
    </row>
    <row r="1419" spans="35:43" ht="11.25">
      <c r="AI1419" s="33"/>
      <c r="AJ1419" s="33"/>
      <c r="AK1419" s="33"/>
      <c r="AL1419" s="33"/>
      <c r="AM1419" s="33"/>
      <c r="AN1419" s="33"/>
      <c r="AO1419" s="33"/>
      <c r="AP1419" s="33"/>
      <c r="AQ1419" s="33"/>
    </row>
    <row r="1420" spans="35:43" ht="11.25">
      <c r="AI1420" s="33"/>
      <c r="AJ1420" s="33"/>
      <c r="AK1420" s="33"/>
      <c r="AL1420" s="33"/>
      <c r="AM1420" s="33"/>
      <c r="AN1420" s="33"/>
      <c r="AO1420" s="33"/>
      <c r="AP1420" s="33"/>
      <c r="AQ1420" s="33"/>
    </row>
    <row r="1421" spans="35:43" ht="11.25">
      <c r="AI1421" s="33"/>
      <c r="AJ1421" s="33"/>
      <c r="AK1421" s="33"/>
      <c r="AL1421" s="33"/>
      <c r="AM1421" s="33"/>
      <c r="AN1421" s="33"/>
      <c r="AO1421" s="33"/>
      <c r="AP1421" s="33"/>
      <c r="AQ1421" s="33"/>
    </row>
    <row r="1422" spans="35:43" ht="11.25">
      <c r="AI1422" s="33"/>
      <c r="AJ1422" s="33"/>
      <c r="AK1422" s="33"/>
      <c r="AL1422" s="33"/>
      <c r="AM1422" s="33"/>
      <c r="AN1422" s="33"/>
      <c r="AO1422" s="33"/>
      <c r="AP1422" s="33"/>
      <c r="AQ1422" s="33"/>
    </row>
    <row r="1423" spans="35:43" ht="11.25">
      <c r="AI1423" s="33"/>
      <c r="AJ1423" s="33"/>
      <c r="AK1423" s="33"/>
      <c r="AL1423" s="33"/>
      <c r="AM1423" s="33"/>
      <c r="AN1423" s="33"/>
      <c r="AO1423" s="33"/>
      <c r="AP1423" s="33"/>
      <c r="AQ1423" s="33"/>
    </row>
    <row r="1424" spans="35:43" ht="11.25">
      <c r="AI1424" s="33"/>
      <c r="AJ1424" s="33"/>
      <c r="AK1424" s="33"/>
      <c r="AL1424" s="33"/>
      <c r="AM1424" s="33"/>
      <c r="AN1424" s="33"/>
      <c r="AO1424" s="33"/>
      <c r="AP1424" s="33"/>
      <c r="AQ1424" s="33"/>
    </row>
    <row r="1425" spans="35:43" ht="11.25">
      <c r="AI1425" s="33"/>
      <c r="AJ1425" s="33"/>
      <c r="AK1425" s="33"/>
      <c r="AL1425" s="33"/>
      <c r="AM1425" s="33"/>
      <c r="AN1425" s="33"/>
      <c r="AO1425" s="33"/>
      <c r="AP1425" s="33"/>
      <c r="AQ1425" s="33"/>
    </row>
    <row r="1426" spans="35:43" ht="11.25">
      <c r="AI1426" s="33"/>
      <c r="AJ1426" s="33"/>
      <c r="AK1426" s="33"/>
      <c r="AL1426" s="33"/>
      <c r="AM1426" s="33"/>
      <c r="AN1426" s="33"/>
      <c r="AO1426" s="33"/>
      <c r="AP1426" s="33"/>
      <c r="AQ1426" s="33"/>
    </row>
    <row r="1427" spans="35:43" ht="11.25">
      <c r="AI1427" s="33"/>
      <c r="AJ1427" s="33"/>
      <c r="AK1427" s="33"/>
      <c r="AL1427" s="33"/>
      <c r="AM1427" s="33"/>
      <c r="AN1427" s="33"/>
      <c r="AO1427" s="33"/>
      <c r="AP1427" s="33"/>
      <c r="AQ1427" s="33"/>
    </row>
    <row r="1428" spans="35:43" ht="11.25">
      <c r="AI1428" s="33"/>
      <c r="AJ1428" s="33"/>
      <c r="AK1428" s="33"/>
      <c r="AL1428" s="33"/>
      <c r="AM1428" s="33"/>
      <c r="AN1428" s="33"/>
      <c r="AO1428" s="33"/>
      <c r="AP1428" s="33"/>
      <c r="AQ1428" s="33"/>
    </row>
    <row r="1429" spans="35:43" ht="11.25">
      <c r="AI1429" s="33"/>
      <c r="AJ1429" s="33"/>
      <c r="AK1429" s="33"/>
      <c r="AL1429" s="33"/>
      <c r="AM1429" s="33"/>
      <c r="AN1429" s="33"/>
      <c r="AO1429" s="33"/>
      <c r="AP1429" s="33"/>
      <c r="AQ1429" s="33"/>
    </row>
    <row r="1430" spans="35:43" ht="11.25">
      <c r="AI1430" s="33"/>
      <c r="AJ1430" s="33"/>
      <c r="AK1430" s="33"/>
      <c r="AL1430" s="33"/>
      <c r="AM1430" s="33"/>
      <c r="AN1430" s="33"/>
      <c r="AO1430" s="33"/>
      <c r="AP1430" s="33"/>
      <c r="AQ1430" s="33"/>
    </row>
    <row r="1431" spans="35:43" ht="11.25">
      <c r="AI1431" s="33"/>
      <c r="AJ1431" s="33"/>
      <c r="AK1431" s="33"/>
      <c r="AL1431" s="33"/>
      <c r="AM1431" s="33"/>
      <c r="AN1431" s="33"/>
      <c r="AO1431" s="33"/>
      <c r="AP1431" s="33"/>
      <c r="AQ1431" s="33"/>
    </row>
    <row r="1432" spans="35:43" ht="11.25">
      <c r="AI1432" s="33"/>
      <c r="AJ1432" s="33"/>
      <c r="AK1432" s="33"/>
      <c r="AL1432" s="33"/>
      <c r="AM1432" s="33"/>
      <c r="AN1432" s="33"/>
      <c r="AO1432" s="33"/>
      <c r="AP1432" s="33"/>
      <c r="AQ1432" s="33"/>
    </row>
    <row r="1433" spans="35:43" ht="11.25">
      <c r="AI1433" s="33"/>
      <c r="AJ1433" s="33"/>
      <c r="AK1433" s="33"/>
      <c r="AL1433" s="33"/>
      <c r="AM1433" s="33"/>
      <c r="AN1433" s="33"/>
      <c r="AO1433" s="33"/>
      <c r="AP1433" s="33"/>
      <c r="AQ1433" s="33"/>
    </row>
    <row r="1434" spans="35:43" ht="11.25">
      <c r="AI1434" s="33"/>
      <c r="AJ1434" s="33"/>
      <c r="AK1434" s="33"/>
      <c r="AL1434" s="33"/>
      <c r="AM1434" s="33"/>
      <c r="AN1434" s="33"/>
      <c r="AO1434" s="33"/>
      <c r="AP1434" s="33"/>
      <c r="AQ1434" s="33"/>
    </row>
    <row r="1435" spans="35:43" ht="11.25">
      <c r="AI1435" s="33"/>
      <c r="AJ1435" s="33"/>
      <c r="AK1435" s="33"/>
      <c r="AL1435" s="33"/>
      <c r="AM1435" s="33"/>
      <c r="AN1435" s="33"/>
      <c r="AO1435" s="33"/>
      <c r="AP1435" s="33"/>
      <c r="AQ1435" s="33"/>
    </row>
    <row r="1436" spans="35:43" ht="11.25">
      <c r="AI1436" s="33"/>
      <c r="AJ1436" s="33"/>
      <c r="AK1436" s="33"/>
      <c r="AL1436" s="33"/>
      <c r="AM1436" s="33"/>
      <c r="AN1436" s="33"/>
      <c r="AO1436" s="33"/>
      <c r="AP1436" s="33"/>
      <c r="AQ1436" s="33"/>
    </row>
    <row r="1437" spans="35:43" ht="11.25">
      <c r="AI1437" s="33"/>
      <c r="AJ1437" s="33"/>
      <c r="AK1437" s="33"/>
      <c r="AL1437" s="33"/>
      <c r="AM1437" s="33"/>
      <c r="AN1437" s="33"/>
      <c r="AO1437" s="33"/>
      <c r="AP1437" s="33"/>
      <c r="AQ1437" s="33"/>
    </row>
    <row r="1438" spans="35:43" ht="11.25">
      <c r="AI1438" s="33"/>
      <c r="AJ1438" s="33"/>
      <c r="AK1438" s="33"/>
      <c r="AL1438" s="33"/>
      <c r="AM1438" s="33"/>
      <c r="AN1438" s="33"/>
      <c r="AO1438" s="33"/>
      <c r="AP1438" s="33"/>
      <c r="AQ1438" s="33"/>
    </row>
    <row r="1439" spans="35:43" ht="11.25">
      <c r="AI1439" s="33"/>
      <c r="AJ1439" s="33"/>
      <c r="AK1439" s="33"/>
      <c r="AL1439" s="33"/>
      <c r="AM1439" s="33"/>
      <c r="AN1439" s="33"/>
      <c r="AO1439" s="33"/>
      <c r="AP1439" s="33"/>
      <c r="AQ1439" s="33"/>
    </row>
    <row r="1440" spans="35:43" ht="11.25">
      <c r="AI1440" s="33"/>
      <c r="AJ1440" s="33"/>
      <c r="AK1440" s="33"/>
      <c r="AL1440" s="33"/>
      <c r="AM1440" s="33"/>
      <c r="AN1440" s="33"/>
      <c r="AO1440" s="33"/>
      <c r="AP1440" s="33"/>
      <c r="AQ1440" s="33"/>
    </row>
    <row r="1441" spans="35:43" ht="11.25">
      <c r="AI1441" s="33"/>
      <c r="AJ1441" s="33"/>
      <c r="AK1441" s="33"/>
      <c r="AL1441" s="33"/>
      <c r="AM1441" s="33"/>
      <c r="AN1441" s="33"/>
      <c r="AO1441" s="33"/>
      <c r="AP1441" s="33"/>
      <c r="AQ1441" s="33"/>
    </row>
    <row r="1442" spans="35:43" ht="11.25">
      <c r="AI1442" s="33"/>
      <c r="AJ1442" s="33"/>
      <c r="AK1442" s="33"/>
      <c r="AL1442" s="33"/>
      <c r="AM1442" s="33"/>
      <c r="AN1442" s="33"/>
      <c r="AO1442" s="33"/>
      <c r="AP1442" s="33"/>
      <c r="AQ1442" s="33"/>
    </row>
    <row r="1443" spans="35:43" ht="11.25">
      <c r="AI1443" s="33"/>
      <c r="AJ1443" s="33"/>
      <c r="AK1443" s="33"/>
      <c r="AL1443" s="33"/>
      <c r="AM1443" s="33"/>
      <c r="AN1443" s="33"/>
      <c r="AO1443" s="33"/>
      <c r="AP1443" s="33"/>
      <c r="AQ1443" s="33"/>
    </row>
    <row r="1444" spans="35:43" ht="11.25">
      <c r="AI1444" s="33"/>
      <c r="AJ1444" s="33"/>
      <c r="AK1444" s="33"/>
      <c r="AL1444" s="33"/>
      <c r="AM1444" s="33"/>
      <c r="AN1444" s="33"/>
      <c r="AO1444" s="33"/>
      <c r="AP1444" s="33"/>
      <c r="AQ1444" s="33"/>
    </row>
    <row r="1445" spans="35:43" ht="11.25">
      <c r="AI1445" s="33"/>
      <c r="AJ1445" s="33"/>
      <c r="AK1445" s="33"/>
      <c r="AL1445" s="33"/>
      <c r="AM1445" s="33"/>
      <c r="AN1445" s="33"/>
      <c r="AO1445" s="33"/>
      <c r="AP1445" s="33"/>
      <c r="AQ1445" s="33"/>
    </row>
    <row r="1446" spans="35:43" ht="11.25">
      <c r="AI1446" s="33"/>
      <c r="AJ1446" s="33"/>
      <c r="AK1446" s="33"/>
      <c r="AL1446" s="33"/>
      <c r="AM1446" s="33"/>
      <c r="AN1446" s="33"/>
      <c r="AO1446" s="33"/>
      <c r="AP1446" s="33"/>
      <c r="AQ1446" s="33"/>
    </row>
    <row r="1447" spans="35:43" ht="11.25">
      <c r="AI1447" s="33"/>
      <c r="AJ1447" s="33"/>
      <c r="AK1447" s="33"/>
      <c r="AL1447" s="33"/>
      <c r="AM1447" s="33"/>
      <c r="AN1447" s="33"/>
      <c r="AO1447" s="33"/>
      <c r="AP1447" s="33"/>
      <c r="AQ1447" s="33"/>
    </row>
    <row r="1448" spans="35:43" ht="11.25">
      <c r="AI1448" s="33"/>
      <c r="AJ1448" s="33"/>
      <c r="AK1448" s="33"/>
      <c r="AL1448" s="33"/>
      <c r="AM1448" s="33"/>
      <c r="AN1448" s="33"/>
      <c r="AO1448" s="33"/>
      <c r="AP1448" s="33"/>
      <c r="AQ1448" s="33"/>
    </row>
    <row r="1449" spans="35:43" ht="11.25">
      <c r="AI1449" s="33"/>
      <c r="AJ1449" s="33"/>
      <c r="AK1449" s="33"/>
      <c r="AL1449" s="33"/>
      <c r="AM1449" s="33"/>
      <c r="AN1449" s="33"/>
      <c r="AO1449" s="33"/>
      <c r="AP1449" s="33"/>
      <c r="AQ1449" s="33"/>
    </row>
    <row r="1450" spans="35:43" ht="11.25">
      <c r="AI1450" s="33"/>
      <c r="AJ1450" s="33"/>
      <c r="AK1450" s="33"/>
      <c r="AL1450" s="33"/>
      <c r="AM1450" s="33"/>
      <c r="AN1450" s="33"/>
      <c r="AO1450" s="33"/>
      <c r="AP1450" s="33"/>
      <c r="AQ1450" s="33"/>
    </row>
    <row r="1451" spans="35:43" ht="11.25">
      <c r="AI1451" s="33"/>
      <c r="AJ1451" s="33"/>
      <c r="AK1451" s="33"/>
      <c r="AL1451" s="33"/>
      <c r="AM1451" s="33"/>
      <c r="AN1451" s="33"/>
      <c r="AO1451" s="33"/>
      <c r="AP1451" s="33"/>
      <c r="AQ1451" s="33"/>
    </row>
    <row r="1452" spans="35:43" ht="11.25">
      <c r="AI1452" s="33"/>
      <c r="AJ1452" s="33"/>
      <c r="AK1452" s="33"/>
      <c r="AL1452" s="33"/>
      <c r="AM1452" s="33"/>
      <c r="AN1452" s="33"/>
      <c r="AO1452" s="33"/>
      <c r="AP1452" s="33"/>
      <c r="AQ1452" s="33"/>
    </row>
    <row r="1453" spans="35:43" ht="11.25">
      <c r="AI1453" s="33"/>
      <c r="AJ1453" s="33"/>
      <c r="AK1453" s="33"/>
      <c r="AL1453" s="33"/>
      <c r="AM1453" s="33"/>
      <c r="AN1453" s="33"/>
      <c r="AO1453" s="33"/>
      <c r="AP1453" s="33"/>
      <c r="AQ1453" s="33"/>
    </row>
    <row r="1454" spans="35:43" ht="11.25">
      <c r="AI1454" s="33"/>
      <c r="AJ1454" s="33"/>
      <c r="AK1454" s="33"/>
      <c r="AL1454" s="33"/>
      <c r="AM1454" s="33"/>
      <c r="AN1454" s="33"/>
      <c r="AO1454" s="33"/>
      <c r="AP1454" s="33"/>
      <c r="AQ1454" s="33"/>
    </row>
    <row r="1455" spans="35:43" ht="11.25">
      <c r="AI1455" s="33"/>
      <c r="AJ1455" s="33"/>
      <c r="AK1455" s="33"/>
      <c r="AL1455" s="33"/>
      <c r="AM1455" s="33"/>
      <c r="AN1455" s="33"/>
      <c r="AO1455" s="33"/>
      <c r="AP1455" s="33"/>
      <c r="AQ1455" s="33"/>
    </row>
    <row r="1456" spans="35:43" ht="11.25">
      <c r="AI1456" s="33"/>
      <c r="AJ1456" s="33"/>
      <c r="AK1456" s="33"/>
      <c r="AL1456" s="33"/>
      <c r="AM1456" s="33"/>
      <c r="AN1456" s="33"/>
      <c r="AO1456" s="33"/>
      <c r="AP1456" s="33"/>
      <c r="AQ1456" s="33"/>
    </row>
    <row r="1457" spans="35:43" ht="11.25">
      <c r="AI1457" s="33"/>
      <c r="AJ1457" s="33"/>
      <c r="AK1457" s="33"/>
      <c r="AL1457" s="33"/>
      <c r="AM1457" s="33"/>
      <c r="AN1457" s="33"/>
      <c r="AO1457" s="33"/>
      <c r="AP1457" s="33"/>
      <c r="AQ1457" s="33"/>
    </row>
    <row r="1458" spans="35:43" ht="11.25">
      <c r="AI1458" s="33"/>
      <c r="AJ1458" s="33"/>
      <c r="AK1458" s="33"/>
      <c r="AL1458" s="33"/>
      <c r="AM1458" s="33"/>
      <c r="AN1458" s="33"/>
      <c r="AO1458" s="33"/>
      <c r="AP1458" s="33"/>
      <c r="AQ1458" s="33"/>
    </row>
    <row r="1459" spans="35:43" ht="11.25">
      <c r="AI1459" s="33"/>
      <c r="AJ1459" s="33"/>
      <c r="AK1459" s="33"/>
      <c r="AL1459" s="33"/>
      <c r="AM1459" s="33"/>
      <c r="AN1459" s="33"/>
      <c r="AO1459" s="33"/>
      <c r="AP1459" s="33"/>
      <c r="AQ1459" s="33"/>
    </row>
    <row r="1460" spans="35:43" ht="11.25">
      <c r="AI1460" s="33"/>
      <c r="AJ1460" s="33"/>
      <c r="AK1460" s="33"/>
      <c r="AL1460" s="33"/>
      <c r="AM1460" s="33"/>
      <c r="AN1460" s="33"/>
      <c r="AO1460" s="33"/>
      <c r="AP1460" s="33"/>
      <c r="AQ1460" s="33"/>
    </row>
    <row r="1461" spans="35:43" ht="11.25">
      <c r="AI1461" s="33"/>
      <c r="AJ1461" s="33"/>
      <c r="AK1461" s="33"/>
      <c r="AL1461" s="33"/>
      <c r="AM1461" s="33"/>
      <c r="AN1461" s="33"/>
      <c r="AO1461" s="33"/>
      <c r="AP1461" s="33"/>
      <c r="AQ1461" s="33"/>
    </row>
    <row r="1462" spans="35:43" ht="11.25">
      <c r="AI1462" s="33"/>
      <c r="AJ1462" s="33"/>
      <c r="AK1462" s="33"/>
      <c r="AL1462" s="33"/>
      <c r="AM1462" s="33"/>
      <c r="AN1462" s="33"/>
      <c r="AO1462" s="33"/>
      <c r="AP1462" s="33"/>
      <c r="AQ1462" s="33"/>
    </row>
    <row r="1463" spans="35:43" ht="11.25">
      <c r="AI1463" s="33"/>
      <c r="AJ1463" s="33"/>
      <c r="AK1463" s="33"/>
      <c r="AL1463" s="33"/>
      <c r="AM1463" s="33"/>
      <c r="AN1463" s="33"/>
      <c r="AO1463" s="33"/>
      <c r="AP1463" s="33"/>
      <c r="AQ1463" s="33"/>
    </row>
    <row r="1464" spans="35:43" ht="11.25">
      <c r="AI1464" s="33"/>
      <c r="AJ1464" s="33"/>
      <c r="AK1464" s="33"/>
      <c r="AL1464" s="33"/>
      <c r="AM1464" s="33"/>
      <c r="AN1464" s="33"/>
      <c r="AO1464" s="33"/>
      <c r="AP1464" s="33"/>
      <c r="AQ1464" s="33"/>
    </row>
    <row r="1465" spans="35:43" ht="11.25">
      <c r="AI1465" s="33"/>
      <c r="AJ1465" s="33"/>
      <c r="AK1465" s="33"/>
      <c r="AL1465" s="33"/>
      <c r="AM1465" s="33"/>
      <c r="AN1465" s="33"/>
      <c r="AO1465" s="33"/>
      <c r="AP1465" s="33"/>
      <c r="AQ1465" s="33"/>
    </row>
    <row r="1466" spans="35:43" ht="11.25">
      <c r="AI1466" s="33"/>
      <c r="AJ1466" s="33"/>
      <c r="AK1466" s="33"/>
      <c r="AL1466" s="33"/>
      <c r="AM1466" s="33"/>
      <c r="AN1466" s="33"/>
      <c r="AO1466" s="33"/>
      <c r="AP1466" s="33"/>
      <c r="AQ1466" s="33"/>
    </row>
    <row r="1467" spans="35:43" ht="11.25">
      <c r="AI1467" s="33"/>
      <c r="AJ1467" s="33"/>
      <c r="AK1467" s="33"/>
      <c r="AL1467" s="33"/>
      <c r="AM1467" s="33"/>
      <c r="AN1467" s="33"/>
      <c r="AO1467" s="33"/>
      <c r="AP1467" s="33"/>
      <c r="AQ1467" s="33"/>
    </row>
    <row r="1468" spans="35:43" ht="11.25">
      <c r="AI1468" s="33"/>
      <c r="AJ1468" s="33"/>
      <c r="AK1468" s="33"/>
      <c r="AL1468" s="33"/>
      <c r="AM1468" s="33"/>
      <c r="AN1468" s="33"/>
      <c r="AO1468" s="33"/>
      <c r="AP1468" s="33"/>
      <c r="AQ1468" s="33"/>
    </row>
    <row r="1469" spans="35:43" ht="11.25">
      <c r="AI1469" s="33"/>
      <c r="AJ1469" s="33"/>
      <c r="AK1469" s="33"/>
      <c r="AL1469" s="33"/>
      <c r="AM1469" s="33"/>
      <c r="AN1469" s="33"/>
      <c r="AO1469" s="33"/>
      <c r="AP1469" s="33"/>
      <c r="AQ1469" s="33"/>
    </row>
    <row r="1470" spans="35:43" ht="11.25">
      <c r="AI1470" s="33"/>
      <c r="AJ1470" s="33"/>
      <c r="AK1470" s="33"/>
      <c r="AL1470" s="33"/>
      <c r="AM1470" s="33"/>
      <c r="AN1470" s="33"/>
      <c r="AO1470" s="33"/>
      <c r="AP1470" s="33"/>
      <c r="AQ1470" s="33"/>
    </row>
    <row r="1471" spans="35:43" ht="11.25">
      <c r="AI1471" s="33"/>
      <c r="AJ1471" s="33"/>
      <c r="AK1471" s="33"/>
      <c r="AL1471" s="33"/>
      <c r="AM1471" s="33"/>
      <c r="AN1471" s="33"/>
      <c r="AO1471" s="33"/>
      <c r="AP1471" s="33"/>
      <c r="AQ1471" s="33"/>
    </row>
    <row r="1472" spans="35:43" ht="11.25">
      <c r="AI1472" s="33"/>
      <c r="AJ1472" s="33"/>
      <c r="AK1472" s="33"/>
      <c r="AL1472" s="33"/>
      <c r="AM1472" s="33"/>
      <c r="AN1472" s="33"/>
      <c r="AO1472" s="33"/>
      <c r="AP1472" s="33"/>
      <c r="AQ1472" s="33"/>
    </row>
    <row r="1473" spans="35:43" ht="11.25">
      <c r="AI1473" s="33"/>
      <c r="AJ1473" s="33"/>
      <c r="AK1473" s="33"/>
      <c r="AL1473" s="33"/>
      <c r="AM1473" s="33"/>
      <c r="AN1473" s="33"/>
      <c r="AO1473" s="33"/>
      <c r="AP1473" s="33"/>
      <c r="AQ1473" s="33"/>
    </row>
    <row r="1474" spans="35:43" ht="11.25">
      <c r="AI1474" s="33"/>
      <c r="AJ1474" s="33"/>
      <c r="AK1474" s="33"/>
      <c r="AL1474" s="33"/>
      <c r="AM1474" s="33"/>
      <c r="AN1474" s="33"/>
      <c r="AO1474" s="33"/>
      <c r="AP1474" s="33"/>
      <c r="AQ1474" s="33"/>
    </row>
    <row r="1475" spans="35:43" ht="11.25">
      <c r="AI1475" s="33"/>
      <c r="AJ1475" s="33"/>
      <c r="AK1475" s="33"/>
      <c r="AL1475" s="33"/>
      <c r="AM1475" s="33"/>
      <c r="AN1475" s="33"/>
      <c r="AO1475" s="33"/>
      <c r="AP1475" s="33"/>
      <c r="AQ1475" s="33"/>
    </row>
    <row r="1476" spans="35:43" ht="11.25">
      <c r="AI1476" s="33"/>
      <c r="AJ1476" s="33"/>
      <c r="AK1476" s="33"/>
      <c r="AL1476" s="33"/>
      <c r="AM1476" s="33"/>
      <c r="AN1476" s="33"/>
      <c r="AO1476" s="33"/>
      <c r="AP1476" s="33"/>
      <c r="AQ1476" s="33"/>
    </row>
    <row r="1477" spans="35:43" ht="11.25">
      <c r="AI1477" s="33"/>
      <c r="AJ1477" s="33"/>
      <c r="AK1477" s="33"/>
      <c r="AL1477" s="33"/>
      <c r="AM1477" s="33"/>
      <c r="AN1477" s="33"/>
      <c r="AO1477" s="33"/>
      <c r="AP1477" s="33"/>
      <c r="AQ1477" s="33"/>
    </row>
    <row r="1478" spans="35:43" ht="11.25">
      <c r="AI1478" s="33"/>
      <c r="AJ1478" s="33"/>
      <c r="AK1478" s="33"/>
      <c r="AL1478" s="33"/>
      <c r="AM1478" s="33"/>
      <c r="AN1478" s="33"/>
      <c r="AO1478" s="33"/>
      <c r="AP1478" s="33"/>
      <c r="AQ1478" s="33"/>
    </row>
    <row r="1479" spans="35:43" ht="11.25">
      <c r="AI1479" s="33"/>
      <c r="AJ1479" s="33"/>
      <c r="AK1479" s="33"/>
      <c r="AL1479" s="33"/>
      <c r="AM1479" s="33"/>
      <c r="AN1479" s="33"/>
      <c r="AO1479" s="33"/>
      <c r="AP1479" s="33"/>
      <c r="AQ1479" s="33"/>
    </row>
    <row r="1480" spans="35:43" ht="11.25">
      <c r="AI1480" s="33"/>
      <c r="AJ1480" s="33"/>
      <c r="AK1480" s="33"/>
      <c r="AL1480" s="33"/>
      <c r="AM1480" s="33"/>
      <c r="AN1480" s="33"/>
      <c r="AO1480" s="33"/>
      <c r="AP1480" s="33"/>
      <c r="AQ1480" s="33"/>
    </row>
    <row r="1481" spans="35:43" ht="11.25">
      <c r="AI1481" s="33"/>
      <c r="AJ1481" s="33"/>
      <c r="AK1481" s="33"/>
      <c r="AL1481" s="33"/>
      <c r="AM1481" s="33"/>
      <c r="AN1481" s="33"/>
      <c r="AO1481" s="33"/>
      <c r="AP1481" s="33"/>
      <c r="AQ1481" s="33"/>
    </row>
    <row r="1482" spans="35:43" ht="11.25">
      <c r="AI1482" s="33"/>
      <c r="AJ1482" s="33"/>
      <c r="AK1482" s="33"/>
      <c r="AL1482" s="33"/>
      <c r="AM1482" s="33"/>
      <c r="AN1482" s="33"/>
      <c r="AO1482" s="33"/>
      <c r="AP1482" s="33"/>
      <c r="AQ1482" s="33"/>
    </row>
    <row r="1483" spans="35:43" ht="11.25">
      <c r="AI1483" s="33"/>
      <c r="AJ1483" s="33"/>
      <c r="AK1483" s="33"/>
      <c r="AL1483" s="33"/>
      <c r="AM1483" s="33"/>
      <c r="AN1483" s="33"/>
      <c r="AO1483" s="33"/>
      <c r="AP1483" s="33"/>
      <c r="AQ1483" s="33"/>
    </row>
    <row r="1484" spans="35:43" ht="11.25">
      <c r="AI1484" s="33"/>
      <c r="AJ1484" s="33"/>
      <c r="AK1484" s="33"/>
      <c r="AL1484" s="33"/>
      <c r="AM1484" s="33"/>
      <c r="AN1484" s="33"/>
      <c r="AO1484" s="33"/>
      <c r="AP1484" s="33"/>
      <c r="AQ1484" s="33"/>
    </row>
    <row r="1485" spans="35:43" ht="11.25">
      <c r="AI1485" s="33"/>
      <c r="AJ1485" s="33"/>
      <c r="AK1485" s="33"/>
      <c r="AL1485" s="33"/>
      <c r="AM1485" s="33"/>
      <c r="AN1485" s="33"/>
      <c r="AO1485" s="33"/>
      <c r="AP1485" s="33"/>
      <c r="AQ1485" s="33"/>
    </row>
    <row r="1486" spans="35:43" ht="11.25">
      <c r="AI1486" s="33"/>
      <c r="AJ1486" s="33"/>
      <c r="AK1486" s="33"/>
      <c r="AL1486" s="33"/>
      <c r="AM1486" s="33"/>
      <c r="AN1486" s="33"/>
      <c r="AO1486" s="33"/>
      <c r="AP1486" s="33"/>
      <c r="AQ1486" s="33"/>
    </row>
    <row r="1487" spans="35:43" ht="11.25">
      <c r="AI1487" s="33"/>
      <c r="AJ1487" s="33"/>
      <c r="AK1487" s="33"/>
      <c r="AL1487" s="33"/>
      <c r="AM1487" s="33"/>
      <c r="AN1487" s="33"/>
      <c r="AO1487" s="33"/>
      <c r="AP1487" s="33"/>
      <c r="AQ1487" s="33"/>
    </row>
    <row r="1488" spans="35:43" ht="11.25">
      <c r="AI1488" s="33"/>
      <c r="AJ1488" s="33"/>
      <c r="AK1488" s="33"/>
      <c r="AL1488" s="33"/>
      <c r="AM1488" s="33"/>
      <c r="AN1488" s="33"/>
      <c r="AO1488" s="33"/>
      <c r="AP1488" s="33"/>
      <c r="AQ1488" s="33"/>
    </row>
    <row r="1489" spans="35:43" ht="11.25">
      <c r="AI1489" s="33"/>
      <c r="AJ1489" s="33"/>
      <c r="AK1489" s="33"/>
      <c r="AL1489" s="33"/>
      <c r="AM1489" s="33"/>
      <c r="AN1489" s="33"/>
      <c r="AO1489" s="33"/>
      <c r="AP1489" s="33"/>
      <c r="AQ1489" s="33"/>
    </row>
    <row r="1490" spans="35:43" ht="11.25">
      <c r="AI1490" s="33"/>
      <c r="AJ1490" s="33"/>
      <c r="AK1490" s="33"/>
      <c r="AL1490" s="33"/>
      <c r="AM1490" s="33"/>
      <c r="AN1490" s="33"/>
      <c r="AO1490" s="33"/>
      <c r="AP1490" s="33"/>
      <c r="AQ1490" s="33"/>
    </row>
    <row r="1491" spans="35:43" ht="11.25">
      <c r="AI1491" s="33"/>
      <c r="AJ1491" s="33"/>
      <c r="AK1491" s="33"/>
      <c r="AL1491" s="33"/>
      <c r="AM1491" s="33"/>
      <c r="AN1491" s="33"/>
      <c r="AO1491" s="33"/>
      <c r="AP1491" s="33"/>
      <c r="AQ1491" s="33"/>
    </row>
    <row r="1492" spans="35:43" ht="11.25">
      <c r="AI1492" s="33"/>
      <c r="AJ1492" s="33"/>
      <c r="AK1492" s="33"/>
      <c r="AL1492" s="33"/>
      <c r="AM1492" s="33"/>
      <c r="AN1492" s="33"/>
      <c r="AO1492" s="33"/>
      <c r="AP1492" s="33"/>
      <c r="AQ1492" s="33"/>
    </row>
    <row r="1493" spans="35:43" ht="11.25">
      <c r="AI1493" s="33"/>
      <c r="AJ1493" s="33"/>
      <c r="AK1493" s="33"/>
      <c r="AL1493" s="33"/>
      <c r="AM1493" s="33"/>
      <c r="AN1493" s="33"/>
      <c r="AO1493" s="33"/>
      <c r="AP1493" s="33"/>
      <c r="AQ1493" s="33"/>
    </row>
    <row r="1494" spans="35:43" ht="11.25">
      <c r="AI1494" s="33"/>
      <c r="AJ1494" s="33"/>
      <c r="AK1494" s="33"/>
      <c r="AL1494" s="33"/>
      <c r="AM1494" s="33"/>
      <c r="AN1494" s="33"/>
      <c r="AO1494" s="33"/>
      <c r="AP1494" s="33"/>
      <c r="AQ1494" s="33"/>
    </row>
    <row r="1495" spans="35:43" ht="11.25">
      <c r="AI1495" s="33"/>
      <c r="AJ1495" s="33"/>
      <c r="AK1495" s="33"/>
      <c r="AL1495" s="33"/>
      <c r="AM1495" s="33"/>
      <c r="AN1495" s="33"/>
      <c r="AO1495" s="33"/>
      <c r="AP1495" s="33"/>
      <c r="AQ1495" s="33"/>
    </row>
    <row r="1496" spans="35:43" ht="11.25">
      <c r="AI1496" s="33"/>
      <c r="AJ1496" s="33"/>
      <c r="AK1496" s="33"/>
      <c r="AL1496" s="33"/>
      <c r="AM1496" s="33"/>
      <c r="AN1496" s="33"/>
      <c r="AO1496" s="33"/>
      <c r="AP1496" s="33"/>
      <c r="AQ1496" s="33"/>
    </row>
    <row r="1497" spans="35:43" ht="11.25">
      <c r="AI1497" s="33"/>
      <c r="AJ1497" s="33"/>
      <c r="AK1497" s="33"/>
      <c r="AL1497" s="33"/>
      <c r="AM1497" s="33"/>
      <c r="AN1497" s="33"/>
      <c r="AO1497" s="33"/>
      <c r="AP1497" s="33"/>
      <c r="AQ1497" s="33"/>
    </row>
    <row r="1498" spans="35:43" ht="11.25">
      <c r="AI1498" s="33"/>
      <c r="AJ1498" s="33"/>
      <c r="AK1498" s="33"/>
      <c r="AL1498" s="33"/>
      <c r="AM1498" s="33"/>
      <c r="AN1498" s="33"/>
      <c r="AO1498" s="33"/>
      <c r="AP1498" s="33"/>
      <c r="AQ1498" s="33"/>
    </row>
    <row r="1499" spans="35:43" ht="11.25">
      <c r="AI1499" s="33"/>
      <c r="AJ1499" s="33"/>
      <c r="AK1499" s="33"/>
      <c r="AL1499" s="33"/>
      <c r="AM1499" s="33"/>
      <c r="AN1499" s="33"/>
      <c r="AO1499" s="33"/>
      <c r="AP1499" s="33"/>
      <c r="AQ1499" s="33"/>
    </row>
    <row r="1500" spans="35:43" ht="11.25">
      <c r="AI1500" s="33"/>
      <c r="AJ1500" s="33"/>
      <c r="AK1500" s="33"/>
      <c r="AL1500" s="33"/>
      <c r="AM1500" s="33"/>
      <c r="AN1500" s="33"/>
      <c r="AO1500" s="33"/>
      <c r="AP1500" s="33"/>
      <c r="AQ1500" s="33"/>
    </row>
    <row r="1501" spans="35:43" ht="11.25">
      <c r="AI1501" s="33"/>
      <c r="AJ1501" s="33"/>
      <c r="AK1501" s="33"/>
      <c r="AL1501" s="33"/>
      <c r="AM1501" s="33"/>
      <c r="AN1501" s="33"/>
      <c r="AO1501" s="33"/>
      <c r="AP1501" s="33"/>
      <c r="AQ1501" s="33"/>
    </row>
    <row r="1502" spans="35:43" ht="11.25">
      <c r="AI1502" s="33"/>
      <c r="AJ1502" s="33"/>
      <c r="AK1502" s="33"/>
      <c r="AL1502" s="33"/>
      <c r="AM1502" s="33"/>
      <c r="AN1502" s="33"/>
      <c r="AO1502" s="33"/>
      <c r="AP1502" s="33"/>
      <c r="AQ1502" s="33"/>
    </row>
    <row r="1503" spans="35:43" ht="11.25">
      <c r="AI1503" s="33"/>
      <c r="AJ1503" s="33"/>
      <c r="AK1503" s="33"/>
      <c r="AL1503" s="33"/>
      <c r="AM1503" s="33"/>
      <c r="AN1503" s="33"/>
      <c r="AO1503" s="33"/>
      <c r="AP1503" s="33"/>
      <c r="AQ1503" s="33"/>
    </row>
    <row r="1504" spans="35:43" ht="11.25">
      <c r="AI1504" s="33"/>
      <c r="AJ1504" s="33"/>
      <c r="AK1504" s="33"/>
      <c r="AL1504" s="33"/>
      <c r="AM1504" s="33"/>
      <c r="AN1504" s="33"/>
      <c r="AO1504" s="33"/>
      <c r="AP1504" s="33"/>
      <c r="AQ1504" s="33"/>
    </row>
    <row r="1505" spans="35:43" ht="11.25">
      <c r="AI1505" s="33"/>
      <c r="AJ1505" s="33"/>
      <c r="AK1505" s="33"/>
      <c r="AL1505" s="33"/>
      <c r="AM1505" s="33"/>
      <c r="AN1505" s="33"/>
      <c r="AO1505" s="33"/>
      <c r="AP1505" s="33"/>
      <c r="AQ1505" s="33"/>
    </row>
    <row r="1506" spans="35:43" ht="11.25">
      <c r="AI1506" s="33"/>
      <c r="AJ1506" s="33"/>
      <c r="AK1506" s="33"/>
      <c r="AL1506" s="33"/>
      <c r="AM1506" s="33"/>
      <c r="AN1506" s="33"/>
      <c r="AO1506" s="33"/>
      <c r="AP1506" s="33"/>
      <c r="AQ1506" s="33"/>
    </row>
    <row r="1507" spans="35:43" ht="11.25">
      <c r="AI1507" s="33"/>
      <c r="AJ1507" s="33"/>
      <c r="AK1507" s="33"/>
      <c r="AL1507" s="33"/>
      <c r="AM1507" s="33"/>
      <c r="AN1507" s="33"/>
      <c r="AO1507" s="33"/>
      <c r="AP1507" s="33"/>
      <c r="AQ1507" s="33"/>
    </row>
    <row r="1508" spans="35:43" ht="11.25">
      <c r="AI1508" s="33"/>
      <c r="AJ1508" s="33"/>
      <c r="AK1508" s="33"/>
      <c r="AL1508" s="33"/>
      <c r="AM1508" s="33"/>
      <c r="AN1508" s="33"/>
      <c r="AO1508" s="33"/>
      <c r="AP1508" s="33"/>
      <c r="AQ1508" s="33"/>
    </row>
    <row r="1509" spans="35:43" ht="11.25">
      <c r="AI1509" s="33"/>
      <c r="AJ1509" s="33"/>
      <c r="AK1509" s="33"/>
      <c r="AL1509" s="33"/>
      <c r="AM1509" s="33"/>
      <c r="AN1509" s="33"/>
      <c r="AO1509" s="33"/>
      <c r="AP1509" s="33"/>
      <c r="AQ1509" s="33"/>
    </row>
    <row r="1510" spans="35:43" ht="11.25">
      <c r="AI1510" s="33"/>
      <c r="AJ1510" s="33"/>
      <c r="AK1510" s="33"/>
      <c r="AL1510" s="33"/>
      <c r="AM1510" s="33"/>
      <c r="AN1510" s="33"/>
      <c r="AO1510" s="33"/>
      <c r="AP1510" s="33"/>
      <c r="AQ1510" s="33"/>
    </row>
    <row r="1511" spans="35:43" ht="11.25">
      <c r="AI1511" s="33"/>
      <c r="AJ1511" s="33"/>
      <c r="AK1511" s="33"/>
      <c r="AL1511" s="33"/>
      <c r="AM1511" s="33"/>
      <c r="AN1511" s="33"/>
      <c r="AO1511" s="33"/>
      <c r="AP1511" s="33"/>
      <c r="AQ1511" s="33"/>
    </row>
    <row r="1512" spans="35:43" ht="11.25">
      <c r="AI1512" s="33"/>
      <c r="AJ1512" s="33"/>
      <c r="AK1512" s="33"/>
      <c r="AL1512" s="33"/>
      <c r="AM1512" s="33"/>
      <c r="AN1512" s="33"/>
      <c r="AO1512" s="33"/>
      <c r="AP1512" s="33"/>
      <c r="AQ1512" s="33"/>
    </row>
    <row r="1513" spans="35:43" ht="11.25">
      <c r="AI1513" s="33"/>
      <c r="AJ1513" s="33"/>
      <c r="AK1513" s="33"/>
      <c r="AL1513" s="33"/>
      <c r="AM1513" s="33"/>
      <c r="AN1513" s="33"/>
      <c r="AO1513" s="33"/>
      <c r="AP1513" s="33"/>
      <c r="AQ1513" s="33"/>
    </row>
    <row r="1514" spans="35:43" ht="11.25">
      <c r="AI1514" s="33"/>
      <c r="AJ1514" s="33"/>
      <c r="AK1514" s="33"/>
      <c r="AL1514" s="33"/>
      <c r="AM1514" s="33"/>
      <c r="AN1514" s="33"/>
      <c r="AO1514" s="33"/>
      <c r="AP1514" s="33"/>
      <c r="AQ1514" s="33"/>
    </row>
    <row r="1515" spans="35:43" ht="11.25">
      <c r="AI1515" s="33"/>
      <c r="AJ1515" s="33"/>
      <c r="AK1515" s="33"/>
      <c r="AL1515" s="33"/>
      <c r="AM1515" s="33"/>
      <c r="AN1515" s="33"/>
      <c r="AO1515" s="33"/>
      <c r="AP1515" s="33"/>
      <c r="AQ1515" s="33"/>
    </row>
    <row r="1516" spans="35:43" ht="11.25">
      <c r="AI1516" s="33"/>
      <c r="AJ1516" s="33"/>
      <c r="AK1516" s="33"/>
      <c r="AL1516" s="33"/>
      <c r="AM1516" s="33"/>
      <c r="AN1516" s="33"/>
      <c r="AO1516" s="33"/>
      <c r="AP1516" s="33"/>
      <c r="AQ1516" s="33"/>
    </row>
    <row r="1517" spans="35:43" ht="11.25">
      <c r="AI1517" s="33"/>
      <c r="AJ1517" s="33"/>
      <c r="AK1517" s="33"/>
      <c r="AL1517" s="33"/>
      <c r="AM1517" s="33"/>
      <c r="AN1517" s="33"/>
      <c r="AO1517" s="33"/>
      <c r="AP1517" s="33"/>
      <c r="AQ1517" s="33"/>
    </row>
    <row r="1518" spans="35:43" ht="11.25">
      <c r="AI1518" s="33"/>
      <c r="AJ1518" s="33"/>
      <c r="AK1518" s="33"/>
      <c r="AL1518" s="33"/>
      <c r="AM1518" s="33"/>
      <c r="AN1518" s="33"/>
      <c r="AO1518" s="33"/>
      <c r="AP1518" s="33"/>
      <c r="AQ1518" s="33"/>
    </row>
    <row r="1519" spans="35:43" ht="11.25">
      <c r="AI1519" s="33"/>
      <c r="AJ1519" s="33"/>
      <c r="AK1519" s="33"/>
      <c r="AL1519" s="33"/>
      <c r="AM1519" s="33"/>
      <c r="AN1519" s="33"/>
      <c r="AO1519" s="33"/>
      <c r="AP1519" s="33"/>
      <c r="AQ1519" s="33"/>
    </row>
    <row r="1520" spans="35:43" ht="11.25">
      <c r="AI1520" s="33"/>
      <c r="AJ1520" s="33"/>
      <c r="AK1520" s="33"/>
      <c r="AL1520" s="33"/>
      <c r="AM1520" s="33"/>
      <c r="AN1520" s="33"/>
      <c r="AO1520" s="33"/>
      <c r="AP1520" s="33"/>
      <c r="AQ1520" s="33"/>
    </row>
    <row r="1521" spans="35:43" ht="11.25">
      <c r="AI1521" s="33"/>
      <c r="AJ1521" s="33"/>
      <c r="AK1521" s="33"/>
      <c r="AL1521" s="33"/>
      <c r="AM1521" s="33"/>
      <c r="AN1521" s="33"/>
      <c r="AO1521" s="33"/>
      <c r="AP1521" s="33"/>
      <c r="AQ1521" s="33"/>
    </row>
    <row r="1522" spans="35:43" ht="11.25">
      <c r="AI1522" s="33"/>
      <c r="AJ1522" s="33"/>
      <c r="AK1522" s="33"/>
      <c r="AL1522" s="33"/>
      <c r="AM1522" s="33"/>
      <c r="AN1522" s="33"/>
      <c r="AO1522" s="33"/>
      <c r="AP1522" s="33"/>
      <c r="AQ1522" s="33"/>
    </row>
    <row r="1523" spans="35:43" ht="11.25">
      <c r="AI1523" s="33"/>
      <c r="AJ1523" s="33"/>
      <c r="AK1523" s="33"/>
      <c r="AL1523" s="33"/>
      <c r="AM1523" s="33"/>
      <c r="AN1523" s="33"/>
      <c r="AO1523" s="33"/>
      <c r="AP1523" s="33"/>
      <c r="AQ1523" s="33"/>
    </row>
    <row r="1524" spans="35:43" ht="11.25">
      <c r="AI1524" s="33"/>
      <c r="AJ1524" s="33"/>
      <c r="AK1524" s="33"/>
      <c r="AL1524" s="33"/>
      <c r="AM1524" s="33"/>
      <c r="AN1524" s="33"/>
      <c r="AO1524" s="33"/>
      <c r="AP1524" s="33"/>
      <c r="AQ1524" s="33"/>
    </row>
    <row r="1525" spans="35:43" ht="11.25">
      <c r="AI1525" s="33"/>
      <c r="AJ1525" s="33"/>
      <c r="AK1525" s="33"/>
      <c r="AL1525" s="33"/>
      <c r="AM1525" s="33"/>
      <c r="AN1525" s="33"/>
      <c r="AO1525" s="33"/>
      <c r="AP1525" s="33"/>
      <c r="AQ1525" s="33"/>
    </row>
    <row r="1526" spans="35:43" ht="11.25">
      <c r="AI1526" s="33"/>
      <c r="AJ1526" s="33"/>
      <c r="AK1526" s="33"/>
      <c r="AL1526" s="33"/>
      <c r="AM1526" s="33"/>
      <c r="AN1526" s="33"/>
      <c r="AO1526" s="33"/>
      <c r="AP1526" s="33"/>
      <c r="AQ1526" s="33"/>
    </row>
    <row r="1527" spans="35:43" ht="11.25">
      <c r="AI1527" s="33"/>
      <c r="AJ1527" s="33"/>
      <c r="AK1527" s="33"/>
      <c r="AL1527" s="33"/>
      <c r="AM1527" s="33"/>
      <c r="AN1527" s="33"/>
      <c r="AO1527" s="33"/>
      <c r="AP1527" s="33"/>
      <c r="AQ1527" s="33"/>
    </row>
    <row r="1528" spans="35:43" ht="11.25">
      <c r="AI1528" s="33"/>
      <c r="AJ1528" s="33"/>
      <c r="AK1528" s="33"/>
      <c r="AL1528" s="33"/>
      <c r="AM1528" s="33"/>
      <c r="AN1528" s="33"/>
      <c r="AO1528" s="33"/>
      <c r="AP1528" s="33"/>
      <c r="AQ1528" s="33"/>
    </row>
    <row r="1529" spans="35:43" ht="11.25">
      <c r="AI1529" s="33"/>
      <c r="AJ1529" s="33"/>
      <c r="AK1529" s="33"/>
      <c r="AL1529" s="33"/>
      <c r="AM1529" s="33"/>
      <c r="AN1529" s="33"/>
      <c r="AO1529" s="33"/>
      <c r="AP1529" s="33"/>
      <c r="AQ1529" s="33"/>
    </row>
    <row r="1530" spans="35:43" ht="11.25">
      <c r="AI1530" s="33"/>
      <c r="AJ1530" s="33"/>
      <c r="AK1530" s="33"/>
      <c r="AL1530" s="33"/>
      <c r="AM1530" s="33"/>
      <c r="AN1530" s="33"/>
      <c r="AO1530" s="33"/>
      <c r="AP1530" s="33"/>
      <c r="AQ1530" s="33"/>
    </row>
    <row r="1531" spans="35:43" ht="11.25">
      <c r="AI1531" s="33"/>
      <c r="AJ1531" s="33"/>
      <c r="AK1531" s="33"/>
      <c r="AL1531" s="33"/>
      <c r="AM1531" s="33"/>
      <c r="AN1531" s="33"/>
      <c r="AO1531" s="33"/>
      <c r="AP1531" s="33"/>
      <c r="AQ1531" s="33"/>
    </row>
    <row r="1532" spans="35:43" ht="11.25">
      <c r="AI1532" s="33"/>
      <c r="AJ1532" s="33"/>
      <c r="AK1532" s="33"/>
      <c r="AL1532" s="33"/>
      <c r="AM1532" s="33"/>
      <c r="AN1532" s="33"/>
      <c r="AO1532" s="33"/>
      <c r="AP1532" s="33"/>
      <c r="AQ1532" s="33"/>
    </row>
    <row r="1533" spans="35:43" ht="11.25">
      <c r="AI1533" s="33"/>
      <c r="AJ1533" s="33"/>
      <c r="AK1533" s="33"/>
      <c r="AL1533" s="33"/>
      <c r="AM1533" s="33"/>
      <c r="AN1533" s="33"/>
      <c r="AO1533" s="33"/>
      <c r="AP1533" s="33"/>
      <c r="AQ1533" s="33"/>
    </row>
    <row r="1534" spans="35:43" ht="11.25">
      <c r="AI1534" s="33"/>
      <c r="AJ1534" s="33"/>
      <c r="AK1534" s="33"/>
      <c r="AL1534" s="33"/>
      <c r="AM1534" s="33"/>
      <c r="AN1534" s="33"/>
      <c r="AO1534" s="33"/>
      <c r="AP1534" s="33"/>
      <c r="AQ1534" s="33"/>
    </row>
    <row r="1535" spans="35:43" ht="11.25">
      <c r="AI1535" s="33"/>
      <c r="AJ1535" s="33"/>
      <c r="AK1535" s="33"/>
      <c r="AL1535" s="33"/>
      <c r="AM1535" s="33"/>
      <c r="AN1535" s="33"/>
      <c r="AO1535" s="33"/>
      <c r="AP1535" s="33"/>
      <c r="AQ1535" s="33"/>
    </row>
    <row r="1536" spans="35:43" ht="11.25">
      <c r="AI1536" s="33"/>
      <c r="AJ1536" s="33"/>
      <c r="AK1536" s="33"/>
      <c r="AL1536" s="33"/>
      <c r="AM1536" s="33"/>
      <c r="AN1536" s="33"/>
      <c r="AO1536" s="33"/>
      <c r="AP1536" s="33"/>
      <c r="AQ1536" s="33"/>
    </row>
    <row r="1537" spans="35:43" ht="11.25">
      <c r="AI1537" s="33"/>
      <c r="AJ1537" s="33"/>
      <c r="AK1537" s="33"/>
      <c r="AL1537" s="33"/>
      <c r="AM1537" s="33"/>
      <c r="AN1537" s="33"/>
      <c r="AO1537" s="33"/>
      <c r="AP1537" s="33"/>
      <c r="AQ1537" s="33"/>
    </row>
    <row r="1538" spans="35:43" ht="11.25">
      <c r="AI1538" s="33"/>
      <c r="AJ1538" s="33"/>
      <c r="AK1538" s="33"/>
      <c r="AL1538" s="33"/>
      <c r="AM1538" s="33"/>
      <c r="AN1538" s="33"/>
      <c r="AO1538" s="33"/>
      <c r="AP1538" s="33"/>
      <c r="AQ1538" s="33"/>
    </row>
    <row r="1539" spans="35:43" ht="11.25">
      <c r="AI1539" s="33"/>
      <c r="AJ1539" s="33"/>
      <c r="AK1539" s="33"/>
      <c r="AL1539" s="33"/>
      <c r="AM1539" s="33"/>
      <c r="AN1539" s="33"/>
      <c r="AO1539" s="33"/>
      <c r="AP1539" s="33"/>
      <c r="AQ1539" s="33"/>
    </row>
    <row r="1540" spans="35:43" ht="11.25">
      <c r="AI1540" s="33"/>
      <c r="AJ1540" s="33"/>
      <c r="AK1540" s="33"/>
      <c r="AL1540" s="33"/>
      <c r="AM1540" s="33"/>
      <c r="AN1540" s="33"/>
      <c r="AO1540" s="33"/>
      <c r="AP1540" s="33"/>
      <c r="AQ1540" s="33"/>
    </row>
    <row r="1541" spans="35:43" ht="11.25">
      <c r="AI1541" s="33"/>
      <c r="AJ1541" s="33"/>
      <c r="AK1541" s="33"/>
      <c r="AL1541" s="33"/>
      <c r="AM1541" s="33"/>
      <c r="AN1541" s="33"/>
      <c r="AO1541" s="33"/>
      <c r="AP1541" s="33"/>
      <c r="AQ1541" s="33"/>
    </row>
    <row r="1542" spans="35:43" ht="11.25">
      <c r="AI1542" s="33"/>
      <c r="AJ1542" s="33"/>
      <c r="AK1542" s="33"/>
      <c r="AL1542" s="33"/>
      <c r="AM1542" s="33"/>
      <c r="AN1542" s="33"/>
      <c r="AO1542" s="33"/>
      <c r="AP1542" s="33"/>
      <c r="AQ1542" s="33"/>
    </row>
    <row r="1543" spans="35:43" ht="11.25">
      <c r="AI1543" s="33"/>
      <c r="AJ1543" s="33"/>
      <c r="AK1543" s="33"/>
      <c r="AL1543" s="33"/>
      <c r="AM1543" s="33"/>
      <c r="AN1543" s="33"/>
      <c r="AO1543" s="33"/>
      <c r="AP1543" s="33"/>
      <c r="AQ1543" s="33"/>
    </row>
    <row r="1544" spans="35:43" ht="11.25">
      <c r="AI1544" s="33"/>
      <c r="AJ1544" s="33"/>
      <c r="AK1544" s="33"/>
      <c r="AL1544" s="33"/>
      <c r="AM1544" s="33"/>
      <c r="AN1544" s="33"/>
      <c r="AO1544" s="33"/>
      <c r="AP1544" s="33"/>
      <c r="AQ1544" s="33"/>
    </row>
    <row r="1545" spans="35:43" ht="11.25">
      <c r="AI1545" s="33"/>
      <c r="AJ1545" s="33"/>
      <c r="AK1545" s="33"/>
      <c r="AL1545" s="33"/>
      <c r="AM1545" s="33"/>
      <c r="AN1545" s="33"/>
      <c r="AO1545" s="33"/>
      <c r="AP1545" s="33"/>
      <c r="AQ1545" s="33"/>
    </row>
    <row r="1546" spans="35:43" ht="11.25">
      <c r="AI1546" s="33"/>
      <c r="AJ1546" s="33"/>
      <c r="AK1546" s="33"/>
      <c r="AL1546" s="33"/>
      <c r="AM1546" s="33"/>
      <c r="AN1546" s="33"/>
      <c r="AO1546" s="33"/>
      <c r="AP1546" s="33"/>
      <c r="AQ1546" s="33"/>
    </row>
    <row r="1547" spans="35:43" ht="11.25">
      <c r="AI1547" s="33"/>
      <c r="AJ1547" s="33"/>
      <c r="AK1547" s="33"/>
      <c r="AL1547" s="33"/>
      <c r="AM1547" s="33"/>
      <c r="AN1547" s="33"/>
      <c r="AO1547" s="33"/>
      <c r="AP1547" s="33"/>
      <c r="AQ1547" s="33"/>
    </row>
    <row r="1548" spans="35:43" ht="11.25">
      <c r="AI1548" s="33"/>
      <c r="AJ1548" s="33"/>
      <c r="AK1548" s="33"/>
      <c r="AL1548" s="33"/>
      <c r="AM1548" s="33"/>
      <c r="AN1548" s="33"/>
      <c r="AO1548" s="33"/>
      <c r="AP1548" s="33"/>
      <c r="AQ1548" s="33"/>
    </row>
    <row r="1549" spans="35:43" ht="11.25">
      <c r="AI1549" s="33"/>
      <c r="AJ1549" s="33"/>
      <c r="AK1549" s="33"/>
      <c r="AL1549" s="33"/>
      <c r="AM1549" s="33"/>
      <c r="AN1549" s="33"/>
      <c r="AO1549" s="33"/>
      <c r="AP1549" s="33"/>
      <c r="AQ1549" s="33"/>
    </row>
    <row r="1550" spans="35:43" ht="11.25">
      <c r="AI1550" s="33"/>
      <c r="AJ1550" s="33"/>
      <c r="AK1550" s="33"/>
      <c r="AL1550" s="33"/>
      <c r="AM1550" s="33"/>
      <c r="AN1550" s="33"/>
      <c r="AO1550" s="33"/>
      <c r="AP1550" s="33"/>
      <c r="AQ1550" s="33"/>
    </row>
    <row r="1551" spans="35:43" ht="11.25">
      <c r="AI1551" s="33"/>
      <c r="AJ1551" s="33"/>
      <c r="AK1551" s="33"/>
      <c r="AL1551" s="33"/>
      <c r="AM1551" s="33"/>
      <c r="AN1551" s="33"/>
      <c r="AO1551" s="33"/>
      <c r="AP1551" s="33"/>
      <c r="AQ1551" s="33"/>
    </row>
    <row r="1552" spans="35:43" ht="11.25">
      <c r="AI1552" s="33"/>
      <c r="AJ1552" s="33"/>
      <c r="AK1552" s="33"/>
      <c r="AL1552" s="33"/>
      <c r="AM1552" s="33"/>
      <c r="AN1552" s="33"/>
      <c r="AO1552" s="33"/>
      <c r="AP1552" s="33"/>
      <c r="AQ1552" s="33"/>
    </row>
    <row r="1553" spans="35:43" ht="11.25">
      <c r="AI1553" s="33"/>
      <c r="AJ1553" s="33"/>
      <c r="AK1553" s="33"/>
      <c r="AL1553" s="33"/>
      <c r="AM1553" s="33"/>
      <c r="AN1553" s="33"/>
      <c r="AO1553" s="33"/>
      <c r="AP1553" s="33"/>
      <c r="AQ1553" s="33"/>
    </row>
    <row r="1554" spans="35:43" ht="11.25">
      <c r="AI1554" s="33"/>
      <c r="AJ1554" s="33"/>
      <c r="AK1554" s="33"/>
      <c r="AL1554" s="33"/>
      <c r="AM1554" s="33"/>
      <c r="AN1554" s="33"/>
      <c r="AO1554" s="33"/>
      <c r="AP1554" s="33"/>
      <c r="AQ1554" s="33"/>
    </row>
    <row r="1555" spans="35:43" ht="11.25">
      <c r="AI1555" s="33"/>
      <c r="AJ1555" s="33"/>
      <c r="AK1555" s="33"/>
      <c r="AL1555" s="33"/>
      <c r="AM1555" s="33"/>
      <c r="AN1555" s="33"/>
      <c r="AO1555" s="33"/>
      <c r="AP1555" s="33"/>
      <c r="AQ1555" s="33"/>
    </row>
    <row r="1556" spans="35:43" ht="11.25">
      <c r="AI1556" s="33"/>
      <c r="AJ1556" s="33"/>
      <c r="AK1556" s="33"/>
      <c r="AL1556" s="33"/>
      <c r="AM1556" s="33"/>
      <c r="AN1556" s="33"/>
      <c r="AO1556" s="33"/>
      <c r="AP1556" s="33"/>
      <c r="AQ1556" s="33"/>
    </row>
    <row r="1557" spans="35:43" ht="11.25">
      <c r="AI1557" s="33"/>
      <c r="AJ1557" s="33"/>
      <c r="AK1557" s="33"/>
      <c r="AL1557" s="33"/>
      <c r="AM1557" s="33"/>
      <c r="AN1557" s="33"/>
      <c r="AO1557" s="33"/>
      <c r="AP1557" s="33"/>
      <c r="AQ1557" s="33"/>
    </row>
    <row r="1558" spans="35:43" ht="11.25">
      <c r="AI1558" s="33"/>
      <c r="AJ1558" s="33"/>
      <c r="AK1558" s="33"/>
      <c r="AL1558" s="33"/>
      <c r="AM1558" s="33"/>
      <c r="AN1558" s="33"/>
      <c r="AO1558" s="33"/>
      <c r="AP1558" s="33"/>
      <c r="AQ1558" s="33"/>
    </row>
    <row r="1559" spans="35:43" ht="11.25">
      <c r="AI1559" s="33"/>
      <c r="AJ1559" s="33"/>
      <c r="AK1559" s="33"/>
      <c r="AL1559" s="33"/>
      <c r="AM1559" s="33"/>
      <c r="AN1559" s="33"/>
      <c r="AO1559" s="33"/>
      <c r="AP1559" s="33"/>
      <c r="AQ1559" s="33"/>
    </row>
    <row r="1560" spans="35:43" ht="11.25">
      <c r="AI1560" s="33"/>
      <c r="AJ1560" s="33"/>
      <c r="AK1560" s="33"/>
      <c r="AL1560" s="33"/>
      <c r="AM1560" s="33"/>
      <c r="AN1560" s="33"/>
      <c r="AO1560" s="33"/>
      <c r="AP1560" s="33"/>
      <c r="AQ1560" s="33"/>
    </row>
    <row r="1561" spans="35:43" ht="11.25">
      <c r="AI1561" s="33"/>
      <c r="AJ1561" s="33"/>
      <c r="AK1561" s="33"/>
      <c r="AL1561" s="33"/>
      <c r="AM1561" s="33"/>
      <c r="AN1561" s="33"/>
      <c r="AO1561" s="33"/>
      <c r="AP1561" s="33"/>
      <c r="AQ1561" s="33"/>
    </row>
    <row r="1562" spans="35:43" ht="11.25">
      <c r="AI1562" s="33"/>
      <c r="AJ1562" s="33"/>
      <c r="AK1562" s="33"/>
      <c r="AL1562" s="33"/>
      <c r="AM1562" s="33"/>
      <c r="AN1562" s="33"/>
      <c r="AO1562" s="33"/>
      <c r="AP1562" s="33"/>
      <c r="AQ1562" s="33"/>
    </row>
    <row r="1563" spans="35:43" ht="11.25">
      <c r="AI1563" s="33"/>
      <c r="AJ1563" s="33"/>
      <c r="AK1563" s="33"/>
      <c r="AL1563" s="33"/>
      <c r="AM1563" s="33"/>
      <c r="AN1563" s="33"/>
      <c r="AO1563" s="33"/>
      <c r="AP1563" s="33"/>
      <c r="AQ1563" s="33"/>
    </row>
    <row r="1564" spans="35:43" ht="11.25">
      <c r="AI1564" s="33"/>
      <c r="AJ1564" s="33"/>
      <c r="AK1564" s="33"/>
      <c r="AL1564" s="33"/>
      <c r="AM1564" s="33"/>
      <c r="AN1564" s="33"/>
      <c r="AO1564" s="33"/>
      <c r="AP1564" s="33"/>
      <c r="AQ1564" s="33"/>
    </row>
    <row r="1565" spans="35:43" ht="11.25">
      <c r="AI1565" s="33"/>
      <c r="AJ1565" s="33"/>
      <c r="AK1565" s="33"/>
      <c r="AL1565" s="33"/>
      <c r="AM1565" s="33"/>
      <c r="AN1565" s="33"/>
      <c r="AO1565" s="33"/>
      <c r="AP1565" s="33"/>
      <c r="AQ1565" s="33"/>
    </row>
    <row r="1566" spans="35:43" ht="11.25">
      <c r="AI1566" s="33"/>
      <c r="AJ1566" s="33"/>
      <c r="AK1566" s="33"/>
      <c r="AL1566" s="33"/>
      <c r="AM1566" s="33"/>
      <c r="AN1566" s="33"/>
      <c r="AO1566" s="33"/>
      <c r="AP1566" s="33"/>
      <c r="AQ1566" s="33"/>
    </row>
    <row r="1567" spans="35:43" ht="11.25">
      <c r="AI1567" s="33"/>
      <c r="AJ1567" s="33"/>
      <c r="AK1567" s="33"/>
      <c r="AL1567" s="33"/>
      <c r="AM1567" s="33"/>
      <c r="AN1567" s="33"/>
      <c r="AO1567" s="33"/>
      <c r="AP1567" s="33"/>
      <c r="AQ1567" s="33"/>
    </row>
    <row r="1568" spans="35:43" ht="11.25">
      <c r="AI1568" s="33"/>
      <c r="AJ1568" s="33"/>
      <c r="AK1568" s="33"/>
      <c r="AL1568" s="33"/>
      <c r="AM1568" s="33"/>
      <c r="AN1568" s="33"/>
      <c r="AO1568" s="33"/>
      <c r="AP1568" s="33"/>
      <c r="AQ1568" s="33"/>
    </row>
    <row r="1569" spans="35:43" ht="11.25">
      <c r="AI1569" s="33"/>
      <c r="AJ1569" s="33"/>
      <c r="AK1569" s="33"/>
      <c r="AL1569" s="33"/>
      <c r="AM1569" s="33"/>
      <c r="AN1569" s="33"/>
      <c r="AO1569" s="33"/>
      <c r="AP1569" s="33"/>
      <c r="AQ1569" s="33"/>
    </row>
    <row r="1570" spans="35:43" ht="11.25">
      <c r="AI1570" s="33"/>
      <c r="AJ1570" s="33"/>
      <c r="AK1570" s="33"/>
      <c r="AL1570" s="33"/>
      <c r="AM1570" s="33"/>
      <c r="AN1570" s="33"/>
      <c r="AO1570" s="33"/>
      <c r="AP1570" s="33"/>
      <c r="AQ1570" s="33"/>
    </row>
    <row r="1571" spans="35:43" ht="11.25">
      <c r="AI1571" s="33"/>
      <c r="AJ1571" s="33"/>
      <c r="AK1571" s="33"/>
      <c r="AL1571" s="33"/>
      <c r="AM1571" s="33"/>
      <c r="AN1571" s="33"/>
      <c r="AO1571" s="33"/>
      <c r="AP1571" s="33"/>
      <c r="AQ1571" s="33"/>
    </row>
    <row r="1572" spans="35:43" ht="11.25">
      <c r="AI1572" s="33"/>
      <c r="AJ1572" s="33"/>
      <c r="AK1572" s="33"/>
      <c r="AL1572" s="33"/>
      <c r="AM1572" s="33"/>
      <c r="AN1572" s="33"/>
      <c r="AO1572" s="33"/>
      <c r="AP1572" s="33"/>
      <c r="AQ1572" s="33"/>
    </row>
    <row r="1573" spans="35:43" ht="11.25">
      <c r="AI1573" s="33"/>
      <c r="AJ1573" s="33"/>
      <c r="AK1573" s="33"/>
      <c r="AL1573" s="33"/>
      <c r="AM1573" s="33"/>
      <c r="AN1573" s="33"/>
      <c r="AO1573" s="33"/>
      <c r="AP1573" s="33"/>
      <c r="AQ1573" s="33"/>
    </row>
    <row r="1574" spans="35:43" ht="11.25">
      <c r="AI1574" s="33"/>
      <c r="AJ1574" s="33"/>
      <c r="AK1574" s="33"/>
      <c r="AL1574" s="33"/>
      <c r="AM1574" s="33"/>
      <c r="AN1574" s="33"/>
      <c r="AO1574" s="33"/>
      <c r="AP1574" s="33"/>
      <c r="AQ1574" s="33"/>
    </row>
    <row r="1575" spans="35:43" ht="11.25">
      <c r="AI1575" s="33"/>
      <c r="AJ1575" s="33"/>
      <c r="AK1575" s="33"/>
      <c r="AL1575" s="33"/>
      <c r="AM1575" s="33"/>
      <c r="AN1575" s="33"/>
      <c r="AO1575" s="33"/>
      <c r="AP1575" s="33"/>
      <c r="AQ1575" s="33"/>
    </row>
    <row r="1576" spans="35:43" ht="11.25">
      <c r="AI1576" s="33"/>
      <c r="AJ1576" s="33"/>
      <c r="AK1576" s="33"/>
      <c r="AL1576" s="33"/>
      <c r="AM1576" s="33"/>
      <c r="AN1576" s="33"/>
      <c r="AO1576" s="33"/>
      <c r="AP1576" s="33"/>
      <c r="AQ1576" s="33"/>
    </row>
    <row r="1577" spans="35:43" ht="11.25">
      <c r="AI1577" s="33"/>
      <c r="AJ1577" s="33"/>
      <c r="AK1577" s="33"/>
      <c r="AL1577" s="33"/>
      <c r="AM1577" s="33"/>
      <c r="AN1577" s="33"/>
      <c r="AO1577" s="33"/>
      <c r="AP1577" s="33"/>
      <c r="AQ1577" s="33"/>
    </row>
    <row r="1578" spans="35:43" ht="11.25">
      <c r="AI1578" s="33"/>
      <c r="AJ1578" s="33"/>
      <c r="AK1578" s="33"/>
      <c r="AL1578" s="33"/>
      <c r="AM1578" s="33"/>
      <c r="AN1578" s="33"/>
      <c r="AO1578" s="33"/>
      <c r="AP1578" s="33"/>
      <c r="AQ1578" s="33"/>
    </row>
    <row r="1579" spans="35:43" ht="11.25">
      <c r="AI1579" s="33"/>
      <c r="AJ1579" s="33"/>
      <c r="AK1579" s="33"/>
      <c r="AL1579" s="33"/>
      <c r="AM1579" s="33"/>
      <c r="AN1579" s="33"/>
      <c r="AO1579" s="33"/>
      <c r="AP1579" s="33"/>
      <c r="AQ1579" s="33"/>
    </row>
    <row r="1580" spans="35:43" ht="11.25">
      <c r="AI1580" s="33"/>
      <c r="AJ1580" s="33"/>
      <c r="AK1580" s="33"/>
      <c r="AL1580" s="33"/>
      <c r="AM1580" s="33"/>
      <c r="AN1580" s="33"/>
      <c r="AO1580" s="33"/>
      <c r="AP1580" s="33"/>
      <c r="AQ1580" s="33"/>
    </row>
    <row r="1581" spans="35:43" ht="11.25">
      <c r="AI1581" s="33"/>
      <c r="AJ1581" s="33"/>
      <c r="AK1581" s="33"/>
      <c r="AL1581" s="33"/>
      <c r="AM1581" s="33"/>
      <c r="AN1581" s="33"/>
      <c r="AO1581" s="33"/>
      <c r="AP1581" s="33"/>
      <c r="AQ1581" s="33"/>
    </row>
    <row r="1582" spans="35:43" ht="11.25">
      <c r="AI1582" s="33"/>
      <c r="AJ1582" s="33"/>
      <c r="AK1582" s="33"/>
      <c r="AL1582" s="33"/>
      <c r="AM1582" s="33"/>
      <c r="AN1582" s="33"/>
      <c r="AO1582" s="33"/>
      <c r="AP1582" s="33"/>
      <c r="AQ1582" s="33"/>
    </row>
    <row r="1583" spans="35:43" ht="11.25">
      <c r="AI1583" s="33"/>
      <c r="AJ1583" s="33"/>
      <c r="AK1583" s="33"/>
      <c r="AL1583" s="33"/>
      <c r="AM1583" s="33"/>
      <c r="AN1583" s="33"/>
      <c r="AO1583" s="33"/>
      <c r="AP1583" s="33"/>
      <c r="AQ1583" s="33"/>
    </row>
    <row r="1584" spans="35:43" ht="11.25">
      <c r="AI1584" s="33"/>
      <c r="AJ1584" s="33"/>
      <c r="AK1584" s="33"/>
      <c r="AL1584" s="33"/>
      <c r="AM1584" s="33"/>
      <c r="AN1584" s="33"/>
      <c r="AO1584" s="33"/>
      <c r="AP1584" s="33"/>
      <c r="AQ1584" s="33"/>
    </row>
    <row r="1585" spans="35:43" ht="11.25">
      <c r="AI1585" s="33"/>
      <c r="AJ1585" s="33"/>
      <c r="AK1585" s="33"/>
      <c r="AL1585" s="33"/>
      <c r="AM1585" s="33"/>
      <c r="AN1585" s="33"/>
      <c r="AO1585" s="33"/>
      <c r="AP1585" s="33"/>
      <c r="AQ1585" s="33"/>
    </row>
    <row r="1586" spans="35:43" ht="11.25">
      <c r="AI1586" s="33"/>
      <c r="AJ1586" s="33"/>
      <c r="AK1586" s="33"/>
      <c r="AL1586" s="33"/>
      <c r="AM1586" s="33"/>
      <c r="AN1586" s="33"/>
      <c r="AO1586" s="33"/>
      <c r="AP1586" s="33"/>
      <c r="AQ1586" s="33"/>
    </row>
    <row r="1587" spans="35:43" ht="11.25">
      <c r="AI1587" s="33"/>
      <c r="AJ1587" s="33"/>
      <c r="AK1587" s="33"/>
      <c r="AL1587" s="33"/>
      <c r="AM1587" s="33"/>
      <c r="AN1587" s="33"/>
      <c r="AO1587" s="33"/>
      <c r="AP1587" s="33"/>
      <c r="AQ1587" s="33"/>
    </row>
    <row r="1588" spans="35:43" ht="11.25">
      <c r="AI1588" s="33"/>
      <c r="AJ1588" s="33"/>
      <c r="AK1588" s="33"/>
      <c r="AL1588" s="33"/>
      <c r="AM1588" s="33"/>
      <c r="AN1588" s="33"/>
      <c r="AO1588" s="33"/>
      <c r="AP1588" s="33"/>
      <c r="AQ1588" s="33"/>
    </row>
    <row r="1589" spans="35:43" ht="11.25">
      <c r="AI1589" s="33"/>
      <c r="AJ1589" s="33"/>
      <c r="AK1589" s="33"/>
      <c r="AL1589" s="33"/>
      <c r="AM1589" s="33"/>
      <c r="AN1589" s="33"/>
      <c r="AO1589" s="33"/>
      <c r="AP1589" s="33"/>
      <c r="AQ1589" s="33"/>
    </row>
    <row r="1590" spans="35:43" ht="11.25">
      <c r="AI1590" s="33"/>
      <c r="AJ1590" s="33"/>
      <c r="AK1590" s="33"/>
      <c r="AL1590" s="33"/>
      <c r="AM1590" s="33"/>
      <c r="AN1590" s="33"/>
      <c r="AO1590" s="33"/>
      <c r="AP1590" s="33"/>
      <c r="AQ1590" s="33"/>
    </row>
    <row r="1591" spans="35:43" ht="11.25">
      <c r="AI1591" s="33"/>
      <c r="AJ1591" s="33"/>
      <c r="AK1591" s="33"/>
      <c r="AL1591" s="33"/>
      <c r="AM1591" s="33"/>
      <c r="AN1591" s="33"/>
      <c r="AO1591" s="33"/>
      <c r="AP1591" s="33"/>
      <c r="AQ1591" s="33"/>
    </row>
    <row r="1592" spans="35:43" ht="11.25">
      <c r="AI1592" s="33"/>
      <c r="AJ1592" s="33"/>
      <c r="AK1592" s="33"/>
      <c r="AL1592" s="33"/>
      <c r="AM1592" s="33"/>
      <c r="AN1592" s="33"/>
      <c r="AO1592" s="33"/>
      <c r="AP1592" s="33"/>
      <c r="AQ1592" s="33"/>
    </row>
    <row r="1593" spans="35:43" ht="11.25">
      <c r="AI1593" s="33"/>
      <c r="AJ1593" s="33"/>
      <c r="AK1593" s="33"/>
      <c r="AL1593" s="33"/>
      <c r="AM1593" s="33"/>
      <c r="AN1593" s="33"/>
      <c r="AO1593" s="33"/>
      <c r="AP1593" s="33"/>
      <c r="AQ1593" s="33"/>
    </row>
    <row r="1594" spans="35:43" ht="11.25">
      <c r="AI1594" s="33"/>
      <c r="AJ1594" s="33"/>
      <c r="AK1594" s="33"/>
      <c r="AL1594" s="33"/>
      <c r="AM1594" s="33"/>
      <c r="AN1594" s="33"/>
      <c r="AO1594" s="33"/>
      <c r="AP1594" s="33"/>
      <c r="AQ1594" s="33"/>
    </row>
    <row r="1595" spans="35:43" ht="11.25">
      <c r="AI1595" s="33"/>
      <c r="AJ1595" s="33"/>
      <c r="AK1595" s="33"/>
      <c r="AL1595" s="33"/>
      <c r="AM1595" s="33"/>
      <c r="AN1595" s="33"/>
      <c r="AO1595" s="33"/>
      <c r="AP1595" s="33"/>
      <c r="AQ1595" s="33"/>
    </row>
    <row r="1596" spans="35:43" ht="11.25">
      <c r="AI1596" s="33"/>
      <c r="AJ1596" s="33"/>
      <c r="AK1596" s="33"/>
      <c r="AL1596" s="33"/>
      <c r="AM1596" s="33"/>
      <c r="AN1596" s="33"/>
      <c r="AO1596" s="33"/>
      <c r="AP1596" s="33"/>
      <c r="AQ1596" s="33"/>
    </row>
    <row r="1597" spans="35:43" ht="11.25">
      <c r="AI1597" s="33"/>
      <c r="AJ1597" s="33"/>
      <c r="AK1597" s="33"/>
      <c r="AL1597" s="33"/>
      <c r="AM1597" s="33"/>
      <c r="AN1597" s="33"/>
      <c r="AO1597" s="33"/>
      <c r="AP1597" s="33"/>
      <c r="AQ1597" s="33"/>
    </row>
    <row r="1598" spans="35:43" ht="11.25">
      <c r="AI1598" s="33"/>
      <c r="AJ1598" s="33"/>
      <c r="AK1598" s="33"/>
      <c r="AL1598" s="33"/>
      <c r="AM1598" s="33"/>
      <c r="AN1598" s="33"/>
      <c r="AO1598" s="33"/>
      <c r="AP1598" s="33"/>
      <c r="AQ1598" s="33"/>
    </row>
    <row r="1599" spans="35:43" ht="11.25">
      <c r="AI1599" s="33"/>
      <c r="AJ1599" s="33"/>
      <c r="AK1599" s="33"/>
      <c r="AL1599" s="33"/>
      <c r="AM1599" s="33"/>
      <c r="AN1599" s="33"/>
      <c r="AO1599" s="33"/>
      <c r="AP1599" s="33"/>
      <c r="AQ1599" s="33"/>
    </row>
    <row r="1600" spans="35:43" ht="11.25">
      <c r="AI1600" s="33"/>
      <c r="AJ1600" s="33"/>
      <c r="AK1600" s="33"/>
      <c r="AL1600" s="33"/>
      <c r="AM1600" s="33"/>
      <c r="AN1600" s="33"/>
      <c r="AO1600" s="33"/>
      <c r="AP1600" s="33"/>
      <c r="AQ1600" s="33"/>
    </row>
    <row r="1601" spans="35:43" ht="11.25">
      <c r="AI1601" s="33"/>
      <c r="AJ1601" s="33"/>
      <c r="AK1601" s="33"/>
      <c r="AL1601" s="33"/>
      <c r="AM1601" s="33"/>
      <c r="AN1601" s="33"/>
      <c r="AO1601" s="33"/>
      <c r="AP1601" s="33"/>
      <c r="AQ1601" s="33"/>
    </row>
    <row r="1602" spans="35:43" ht="11.25">
      <c r="AI1602" s="33"/>
      <c r="AJ1602" s="33"/>
      <c r="AK1602" s="33"/>
      <c r="AL1602" s="33"/>
      <c r="AM1602" s="33"/>
      <c r="AN1602" s="33"/>
      <c r="AO1602" s="33"/>
      <c r="AP1602" s="33"/>
      <c r="AQ1602" s="33"/>
    </row>
    <row r="1603" spans="35:43" ht="11.25">
      <c r="AI1603" s="33"/>
      <c r="AJ1603" s="33"/>
      <c r="AK1603" s="33"/>
      <c r="AL1603" s="33"/>
      <c r="AM1603" s="33"/>
      <c r="AN1603" s="33"/>
      <c r="AO1603" s="33"/>
      <c r="AP1603" s="33"/>
      <c r="AQ1603" s="33"/>
    </row>
    <row r="1604" spans="35:43" ht="11.25">
      <c r="AI1604" s="33"/>
      <c r="AJ1604" s="33"/>
      <c r="AK1604" s="33"/>
      <c r="AL1604" s="33"/>
      <c r="AM1604" s="33"/>
      <c r="AN1604" s="33"/>
      <c r="AO1604" s="33"/>
      <c r="AP1604" s="33"/>
      <c r="AQ1604" s="33"/>
    </row>
    <row r="1605" spans="35:43" ht="11.25">
      <c r="AI1605" s="33"/>
      <c r="AJ1605" s="33"/>
      <c r="AK1605" s="33"/>
      <c r="AL1605" s="33"/>
      <c r="AM1605" s="33"/>
      <c r="AN1605" s="33"/>
      <c r="AO1605" s="33"/>
      <c r="AP1605" s="33"/>
      <c r="AQ1605" s="33"/>
    </row>
    <row r="1606" spans="35:43" ht="11.25">
      <c r="AI1606" s="33"/>
      <c r="AJ1606" s="33"/>
      <c r="AK1606" s="33"/>
      <c r="AL1606" s="33"/>
      <c r="AM1606" s="33"/>
      <c r="AN1606" s="33"/>
      <c r="AO1606" s="33"/>
      <c r="AP1606" s="33"/>
      <c r="AQ1606" s="33"/>
    </row>
    <row r="1607" spans="35:43" ht="11.25">
      <c r="AI1607" s="33"/>
      <c r="AJ1607" s="33"/>
      <c r="AK1607" s="33"/>
      <c r="AL1607" s="33"/>
      <c r="AM1607" s="33"/>
      <c r="AN1607" s="33"/>
      <c r="AO1607" s="33"/>
      <c r="AP1607" s="33"/>
      <c r="AQ1607" s="33"/>
    </row>
    <row r="1608" spans="35:43" ht="11.25">
      <c r="AI1608" s="33"/>
      <c r="AJ1608" s="33"/>
      <c r="AK1608" s="33"/>
      <c r="AL1608" s="33"/>
      <c r="AM1608" s="33"/>
      <c r="AN1608" s="33"/>
      <c r="AO1608" s="33"/>
      <c r="AP1608" s="33"/>
      <c r="AQ1608" s="33"/>
    </row>
    <row r="1609" spans="35:43" ht="11.25">
      <c r="AI1609" s="33"/>
      <c r="AJ1609" s="33"/>
      <c r="AK1609" s="33"/>
      <c r="AL1609" s="33"/>
      <c r="AM1609" s="33"/>
      <c r="AN1609" s="33"/>
      <c r="AO1609" s="33"/>
      <c r="AP1609" s="33"/>
      <c r="AQ1609" s="33"/>
    </row>
    <row r="1610" spans="35:43" ht="11.25">
      <c r="AI1610" s="33"/>
      <c r="AJ1610" s="33"/>
      <c r="AK1610" s="33"/>
      <c r="AL1610" s="33"/>
      <c r="AM1610" s="33"/>
      <c r="AN1610" s="33"/>
      <c r="AO1610" s="33"/>
      <c r="AP1610" s="33"/>
      <c r="AQ1610" s="33"/>
    </row>
    <row r="1611" spans="35:43" ht="11.25">
      <c r="AI1611" s="33"/>
      <c r="AJ1611" s="33"/>
      <c r="AK1611" s="33"/>
      <c r="AL1611" s="33"/>
      <c r="AM1611" s="33"/>
      <c r="AN1611" s="33"/>
      <c r="AO1611" s="33"/>
      <c r="AP1611" s="33"/>
      <c r="AQ1611" s="33"/>
    </row>
    <row r="1612" spans="35:43" ht="11.25">
      <c r="AI1612" s="33"/>
      <c r="AJ1612" s="33"/>
      <c r="AK1612" s="33"/>
      <c r="AL1612" s="33"/>
      <c r="AM1612" s="33"/>
      <c r="AN1612" s="33"/>
      <c r="AO1612" s="33"/>
      <c r="AP1612" s="33"/>
      <c r="AQ1612" s="33"/>
    </row>
    <row r="1613" spans="35:43" ht="11.25">
      <c r="AI1613" s="33"/>
      <c r="AJ1613" s="33"/>
      <c r="AK1613" s="33"/>
      <c r="AL1613" s="33"/>
      <c r="AM1613" s="33"/>
      <c r="AN1613" s="33"/>
      <c r="AO1613" s="33"/>
      <c r="AP1613" s="33"/>
      <c r="AQ1613" s="33"/>
    </row>
    <row r="1614" spans="35:43" ht="11.25">
      <c r="AI1614" s="33"/>
      <c r="AJ1614" s="33"/>
      <c r="AK1614" s="33"/>
      <c r="AL1614" s="33"/>
      <c r="AM1614" s="33"/>
      <c r="AN1614" s="33"/>
      <c r="AO1614" s="33"/>
      <c r="AP1614" s="33"/>
      <c r="AQ1614" s="33"/>
    </row>
    <row r="1615" spans="35:43" ht="11.25">
      <c r="AI1615" s="33"/>
      <c r="AJ1615" s="33"/>
      <c r="AK1615" s="33"/>
      <c r="AL1615" s="33"/>
      <c r="AM1615" s="33"/>
      <c r="AN1615" s="33"/>
      <c r="AO1615" s="33"/>
      <c r="AP1615" s="33"/>
      <c r="AQ1615" s="33"/>
    </row>
    <row r="1616" spans="35:43" ht="11.25">
      <c r="AI1616" s="33"/>
      <c r="AJ1616" s="33"/>
      <c r="AK1616" s="33"/>
      <c r="AL1616" s="33"/>
      <c r="AM1616" s="33"/>
      <c r="AN1616" s="33"/>
      <c r="AO1616" s="33"/>
      <c r="AP1616" s="33"/>
      <c r="AQ1616" s="33"/>
    </row>
    <row r="1617" spans="35:43" ht="11.25">
      <c r="AI1617" s="33"/>
      <c r="AJ1617" s="33"/>
      <c r="AK1617" s="33"/>
      <c r="AL1617" s="33"/>
      <c r="AM1617" s="33"/>
      <c r="AN1617" s="33"/>
      <c r="AO1617" s="33"/>
      <c r="AP1617" s="33"/>
      <c r="AQ1617" s="33"/>
    </row>
    <row r="1618" spans="35:43" ht="11.25">
      <c r="AI1618" s="33"/>
      <c r="AJ1618" s="33"/>
      <c r="AK1618" s="33"/>
      <c r="AL1618" s="33"/>
      <c r="AM1618" s="33"/>
      <c r="AN1618" s="33"/>
      <c r="AO1618" s="33"/>
      <c r="AP1618" s="33"/>
      <c r="AQ1618" s="33"/>
    </row>
    <row r="1619" spans="35:43" ht="11.25">
      <c r="AI1619" s="33"/>
      <c r="AJ1619" s="33"/>
      <c r="AK1619" s="33"/>
      <c r="AL1619" s="33"/>
      <c r="AM1619" s="33"/>
      <c r="AN1619" s="33"/>
      <c r="AO1619" s="33"/>
      <c r="AP1619" s="33"/>
      <c r="AQ1619" s="33"/>
    </row>
    <row r="1620" spans="35:43" ht="11.25">
      <c r="AI1620" s="33"/>
      <c r="AJ1620" s="33"/>
      <c r="AK1620" s="33"/>
      <c r="AL1620" s="33"/>
      <c r="AM1620" s="33"/>
      <c r="AN1620" s="33"/>
      <c r="AO1620" s="33"/>
      <c r="AP1620" s="33"/>
      <c r="AQ1620" s="33"/>
    </row>
    <row r="1621" spans="35:43" ht="11.25">
      <c r="AI1621" s="33"/>
      <c r="AJ1621" s="33"/>
      <c r="AK1621" s="33"/>
      <c r="AL1621" s="33"/>
      <c r="AM1621" s="33"/>
      <c r="AN1621" s="33"/>
      <c r="AO1621" s="33"/>
      <c r="AP1621" s="33"/>
      <c r="AQ1621" s="33"/>
    </row>
    <row r="1622" spans="35:43" ht="11.25">
      <c r="AI1622" s="33"/>
      <c r="AJ1622" s="33"/>
      <c r="AK1622" s="33"/>
      <c r="AL1622" s="33"/>
      <c r="AM1622" s="33"/>
      <c r="AN1622" s="33"/>
      <c r="AO1622" s="33"/>
      <c r="AP1622" s="33"/>
      <c r="AQ1622" s="33"/>
    </row>
    <row r="1623" spans="35:43" ht="11.25">
      <c r="AI1623" s="33"/>
      <c r="AJ1623" s="33"/>
      <c r="AK1623" s="33"/>
      <c r="AL1623" s="33"/>
      <c r="AM1623" s="33"/>
      <c r="AN1623" s="33"/>
      <c r="AO1623" s="33"/>
      <c r="AP1623" s="33"/>
      <c r="AQ1623" s="33"/>
    </row>
    <row r="1624" spans="35:43" ht="11.25">
      <c r="AI1624" s="33"/>
      <c r="AJ1624" s="33"/>
      <c r="AK1624" s="33"/>
      <c r="AL1624" s="33"/>
      <c r="AM1624" s="33"/>
      <c r="AN1624" s="33"/>
      <c r="AO1624" s="33"/>
      <c r="AP1624" s="33"/>
      <c r="AQ1624" s="33"/>
    </row>
    <row r="1625" spans="35:43" ht="11.25">
      <c r="AI1625" s="33"/>
      <c r="AJ1625" s="33"/>
      <c r="AK1625" s="33"/>
      <c r="AL1625" s="33"/>
      <c r="AM1625" s="33"/>
      <c r="AN1625" s="33"/>
      <c r="AO1625" s="33"/>
      <c r="AP1625" s="33"/>
      <c r="AQ1625" s="33"/>
    </row>
    <row r="1626" spans="35:43" ht="11.25">
      <c r="AI1626" s="33"/>
      <c r="AJ1626" s="33"/>
      <c r="AK1626" s="33"/>
      <c r="AL1626" s="33"/>
      <c r="AM1626" s="33"/>
      <c r="AN1626" s="33"/>
      <c r="AO1626" s="33"/>
      <c r="AP1626" s="33"/>
      <c r="AQ1626" s="33"/>
    </row>
    <row r="1627" spans="35:43" ht="11.25">
      <c r="AI1627" s="33"/>
      <c r="AJ1627" s="33"/>
      <c r="AK1627" s="33"/>
      <c r="AL1627" s="33"/>
      <c r="AM1627" s="33"/>
      <c r="AN1627" s="33"/>
      <c r="AO1627" s="33"/>
      <c r="AP1627" s="33"/>
      <c r="AQ1627" s="33"/>
    </row>
    <row r="1628" spans="35:43" ht="11.25">
      <c r="AI1628" s="33"/>
      <c r="AJ1628" s="33"/>
      <c r="AK1628" s="33"/>
      <c r="AL1628" s="33"/>
      <c r="AM1628" s="33"/>
      <c r="AN1628" s="33"/>
      <c r="AO1628" s="33"/>
      <c r="AP1628" s="33"/>
      <c r="AQ1628" s="33"/>
    </row>
    <row r="1629" spans="35:43" ht="11.25">
      <c r="AI1629" s="33"/>
      <c r="AJ1629" s="33"/>
      <c r="AK1629" s="33"/>
      <c r="AL1629" s="33"/>
      <c r="AM1629" s="33"/>
      <c r="AN1629" s="33"/>
      <c r="AO1629" s="33"/>
      <c r="AP1629" s="33"/>
      <c r="AQ1629" s="33"/>
    </row>
    <row r="1630" spans="35:43" ht="11.25">
      <c r="AI1630" s="33"/>
      <c r="AJ1630" s="33"/>
      <c r="AK1630" s="33"/>
      <c r="AL1630" s="33"/>
      <c r="AM1630" s="33"/>
      <c r="AN1630" s="33"/>
      <c r="AO1630" s="33"/>
      <c r="AP1630" s="33"/>
      <c r="AQ1630" s="33"/>
    </row>
    <row r="1631" spans="35:43" ht="11.25">
      <c r="AI1631" s="33"/>
      <c r="AJ1631" s="33"/>
      <c r="AK1631" s="33"/>
      <c r="AL1631" s="33"/>
      <c r="AM1631" s="33"/>
      <c r="AN1631" s="33"/>
      <c r="AO1631" s="33"/>
      <c r="AP1631" s="33"/>
      <c r="AQ1631" s="33"/>
    </row>
    <row r="1632" spans="35:43" ht="11.25">
      <c r="AI1632" s="33"/>
      <c r="AJ1632" s="33"/>
      <c r="AK1632" s="33"/>
      <c r="AL1632" s="33"/>
      <c r="AM1632" s="33"/>
      <c r="AN1632" s="33"/>
      <c r="AO1632" s="33"/>
      <c r="AP1632" s="33"/>
      <c r="AQ1632" s="33"/>
    </row>
    <row r="1633" spans="35:43" ht="11.25">
      <c r="AI1633" s="33"/>
      <c r="AJ1633" s="33"/>
      <c r="AK1633" s="33"/>
      <c r="AL1633" s="33"/>
      <c r="AM1633" s="33"/>
      <c r="AN1633" s="33"/>
      <c r="AO1633" s="33"/>
      <c r="AP1633" s="33"/>
      <c r="AQ1633" s="33"/>
    </row>
    <row r="1634" spans="35:43" ht="11.25">
      <c r="AI1634" s="33"/>
      <c r="AJ1634" s="33"/>
      <c r="AK1634" s="33"/>
      <c r="AL1634" s="33"/>
      <c r="AM1634" s="33"/>
      <c r="AN1634" s="33"/>
      <c r="AO1634" s="33"/>
      <c r="AP1634" s="33"/>
      <c r="AQ1634" s="33"/>
    </row>
    <row r="1635" spans="35:43" ht="11.25">
      <c r="AI1635" s="33"/>
      <c r="AJ1635" s="33"/>
      <c r="AK1635" s="33"/>
      <c r="AL1635" s="33"/>
      <c r="AM1635" s="33"/>
      <c r="AN1635" s="33"/>
      <c r="AO1635" s="33"/>
      <c r="AP1635" s="33"/>
      <c r="AQ1635" s="33"/>
    </row>
    <row r="1636" spans="35:43" ht="11.25">
      <c r="AI1636" s="33"/>
      <c r="AJ1636" s="33"/>
      <c r="AK1636" s="33"/>
      <c r="AL1636" s="33"/>
      <c r="AM1636" s="33"/>
      <c r="AN1636" s="33"/>
      <c r="AO1636" s="33"/>
      <c r="AP1636" s="33"/>
      <c r="AQ1636" s="33"/>
    </row>
    <row r="1637" spans="35:43" ht="11.25">
      <c r="AI1637" s="33"/>
      <c r="AJ1637" s="33"/>
      <c r="AK1637" s="33"/>
      <c r="AL1637" s="33"/>
      <c r="AM1637" s="33"/>
      <c r="AN1637" s="33"/>
      <c r="AO1637" s="33"/>
      <c r="AP1637" s="33"/>
      <c r="AQ1637" s="33"/>
    </row>
    <row r="1638" spans="35:43" ht="11.25">
      <c r="AI1638" s="33"/>
      <c r="AJ1638" s="33"/>
      <c r="AK1638" s="33"/>
      <c r="AL1638" s="33"/>
      <c r="AM1638" s="33"/>
      <c r="AN1638" s="33"/>
      <c r="AO1638" s="33"/>
      <c r="AP1638" s="33"/>
      <c r="AQ1638" s="33"/>
    </row>
    <row r="1639" spans="35:43" ht="11.25">
      <c r="AI1639" s="33"/>
      <c r="AJ1639" s="33"/>
      <c r="AK1639" s="33"/>
      <c r="AL1639" s="33"/>
      <c r="AM1639" s="33"/>
      <c r="AN1639" s="33"/>
      <c r="AO1639" s="33"/>
      <c r="AP1639" s="33"/>
      <c r="AQ1639" s="33"/>
    </row>
    <row r="1640" spans="35:43" ht="11.25">
      <c r="AI1640" s="33"/>
      <c r="AJ1640" s="33"/>
      <c r="AK1640" s="33"/>
      <c r="AL1640" s="33"/>
      <c r="AM1640" s="33"/>
      <c r="AN1640" s="33"/>
      <c r="AO1640" s="33"/>
      <c r="AP1640" s="33"/>
      <c r="AQ1640" s="33"/>
    </row>
    <row r="1641" spans="35:43" ht="11.25">
      <c r="AI1641" s="33"/>
      <c r="AJ1641" s="33"/>
      <c r="AK1641" s="33"/>
      <c r="AL1641" s="33"/>
      <c r="AM1641" s="33"/>
      <c r="AN1641" s="33"/>
      <c r="AO1641" s="33"/>
      <c r="AP1641" s="33"/>
      <c r="AQ1641" s="33"/>
    </row>
    <row r="1642" spans="35:43" ht="11.25">
      <c r="AI1642" s="33"/>
      <c r="AJ1642" s="33"/>
      <c r="AK1642" s="33"/>
      <c r="AL1642" s="33"/>
      <c r="AM1642" s="33"/>
      <c r="AN1642" s="33"/>
      <c r="AO1642" s="33"/>
      <c r="AP1642" s="33"/>
      <c r="AQ1642" s="33"/>
    </row>
    <row r="1643" spans="35:43" ht="11.25">
      <c r="AI1643" s="33"/>
      <c r="AJ1643" s="33"/>
      <c r="AK1643" s="33"/>
      <c r="AL1643" s="33"/>
      <c r="AM1643" s="33"/>
      <c r="AN1643" s="33"/>
      <c r="AO1643" s="33"/>
      <c r="AP1643" s="33"/>
      <c r="AQ1643" s="33"/>
    </row>
    <row r="1644" spans="35:43" ht="11.25">
      <c r="AI1644" s="33"/>
      <c r="AJ1644" s="33"/>
      <c r="AK1644" s="33"/>
      <c r="AL1644" s="33"/>
      <c r="AM1644" s="33"/>
      <c r="AN1644" s="33"/>
      <c r="AO1644" s="33"/>
      <c r="AP1644" s="33"/>
      <c r="AQ1644" s="33"/>
    </row>
    <row r="1645" spans="35:43" ht="11.25">
      <c r="AI1645" s="33"/>
      <c r="AJ1645" s="33"/>
      <c r="AK1645" s="33"/>
      <c r="AL1645" s="33"/>
      <c r="AM1645" s="33"/>
      <c r="AN1645" s="33"/>
      <c r="AO1645" s="33"/>
      <c r="AP1645" s="33"/>
      <c r="AQ1645" s="33"/>
    </row>
    <row r="1646" spans="35:43" ht="11.25">
      <c r="AI1646" s="33"/>
      <c r="AJ1646" s="33"/>
      <c r="AK1646" s="33"/>
      <c r="AL1646" s="33"/>
      <c r="AM1646" s="33"/>
      <c r="AN1646" s="33"/>
      <c r="AO1646" s="33"/>
      <c r="AP1646" s="33"/>
      <c r="AQ1646" s="33"/>
    </row>
    <row r="1647" spans="35:43" ht="11.25">
      <c r="AI1647" s="33"/>
      <c r="AJ1647" s="33"/>
      <c r="AK1647" s="33"/>
      <c r="AL1647" s="33"/>
      <c r="AM1647" s="33"/>
      <c r="AN1647" s="33"/>
      <c r="AO1647" s="33"/>
      <c r="AP1647" s="33"/>
      <c r="AQ1647" s="33"/>
    </row>
    <row r="1648" spans="35:43" ht="11.25">
      <c r="AI1648" s="33"/>
      <c r="AJ1648" s="33"/>
      <c r="AK1648" s="33"/>
      <c r="AL1648" s="33"/>
      <c r="AM1648" s="33"/>
      <c r="AN1648" s="33"/>
      <c r="AO1648" s="33"/>
      <c r="AP1648" s="33"/>
      <c r="AQ1648" s="33"/>
    </row>
    <row r="1649" spans="35:43" ht="11.25">
      <c r="AI1649" s="33"/>
      <c r="AJ1649" s="33"/>
      <c r="AK1649" s="33"/>
      <c r="AL1649" s="33"/>
      <c r="AM1649" s="33"/>
      <c r="AN1649" s="33"/>
      <c r="AO1649" s="33"/>
      <c r="AP1649" s="33"/>
      <c r="AQ1649" s="33"/>
    </row>
    <row r="1650" spans="35:43" ht="11.25">
      <c r="AI1650" s="33"/>
      <c r="AJ1650" s="33"/>
      <c r="AK1650" s="33"/>
      <c r="AL1650" s="33"/>
      <c r="AM1650" s="33"/>
      <c r="AN1650" s="33"/>
      <c r="AO1650" s="33"/>
      <c r="AP1650" s="33"/>
      <c r="AQ1650" s="33"/>
    </row>
    <row r="1651" spans="35:43" ht="11.25">
      <c r="AI1651" s="33"/>
      <c r="AJ1651" s="33"/>
      <c r="AK1651" s="33"/>
      <c r="AL1651" s="33"/>
      <c r="AM1651" s="33"/>
      <c r="AN1651" s="33"/>
      <c r="AO1651" s="33"/>
      <c r="AP1651" s="33"/>
      <c r="AQ1651" s="33"/>
    </row>
    <row r="1652" spans="35:43" ht="11.25">
      <c r="AI1652" s="33"/>
      <c r="AJ1652" s="33"/>
      <c r="AK1652" s="33"/>
      <c r="AL1652" s="33"/>
      <c r="AM1652" s="33"/>
      <c r="AN1652" s="33"/>
      <c r="AO1652" s="33"/>
      <c r="AP1652" s="33"/>
      <c r="AQ1652" s="33"/>
    </row>
    <row r="1653" spans="35:43" ht="11.25">
      <c r="AI1653" s="33"/>
      <c r="AJ1653" s="33"/>
      <c r="AK1653" s="33"/>
      <c r="AL1653" s="33"/>
      <c r="AM1653" s="33"/>
      <c r="AN1653" s="33"/>
      <c r="AO1653" s="33"/>
      <c r="AP1653" s="33"/>
      <c r="AQ1653" s="33"/>
    </row>
    <row r="1654" spans="35:43" ht="11.25">
      <c r="AI1654" s="33"/>
      <c r="AJ1654" s="33"/>
      <c r="AK1654" s="33"/>
      <c r="AL1654" s="33"/>
      <c r="AM1654" s="33"/>
      <c r="AN1654" s="33"/>
      <c r="AO1654" s="33"/>
      <c r="AP1654" s="33"/>
      <c r="AQ1654" s="33"/>
    </row>
    <row r="1655" spans="35:43" ht="11.25">
      <c r="AI1655" s="33"/>
      <c r="AJ1655" s="33"/>
      <c r="AK1655" s="33"/>
      <c r="AL1655" s="33"/>
      <c r="AM1655" s="33"/>
      <c r="AN1655" s="33"/>
      <c r="AO1655" s="33"/>
      <c r="AP1655" s="33"/>
      <c r="AQ1655" s="33"/>
    </row>
    <row r="1656" spans="35:43" ht="11.25">
      <c r="AI1656" s="33"/>
      <c r="AJ1656" s="33"/>
      <c r="AK1656" s="33"/>
      <c r="AL1656" s="33"/>
      <c r="AM1656" s="33"/>
      <c r="AN1656" s="33"/>
      <c r="AO1656" s="33"/>
      <c r="AP1656" s="33"/>
      <c r="AQ1656" s="33"/>
    </row>
    <row r="1657" spans="35:43" ht="11.25">
      <c r="AI1657" s="33"/>
      <c r="AJ1657" s="33"/>
      <c r="AK1657" s="33"/>
      <c r="AL1657" s="33"/>
      <c r="AM1657" s="33"/>
      <c r="AN1657" s="33"/>
      <c r="AO1657" s="33"/>
      <c r="AP1657" s="33"/>
      <c r="AQ1657" s="33"/>
    </row>
    <row r="1658" spans="35:43" ht="11.25">
      <c r="AI1658" s="33"/>
      <c r="AJ1658" s="33"/>
      <c r="AK1658" s="33"/>
      <c r="AL1658" s="33"/>
      <c r="AM1658" s="33"/>
      <c r="AN1658" s="33"/>
      <c r="AO1658" s="33"/>
      <c r="AP1658" s="33"/>
      <c r="AQ1658" s="33"/>
    </row>
    <row r="1659" spans="35:43" ht="11.25">
      <c r="AI1659" s="33"/>
      <c r="AJ1659" s="33"/>
      <c r="AK1659" s="33"/>
      <c r="AL1659" s="33"/>
      <c r="AM1659" s="33"/>
      <c r="AN1659" s="33"/>
      <c r="AO1659" s="33"/>
      <c r="AP1659" s="33"/>
      <c r="AQ1659" s="33"/>
    </row>
    <row r="1660" spans="35:43" ht="11.25">
      <c r="AI1660" s="33"/>
      <c r="AJ1660" s="33"/>
      <c r="AK1660" s="33"/>
      <c r="AL1660" s="33"/>
      <c r="AM1660" s="33"/>
      <c r="AN1660" s="33"/>
      <c r="AO1660" s="33"/>
      <c r="AP1660" s="33"/>
      <c r="AQ1660" s="33"/>
    </row>
    <row r="1661" spans="35:43" ht="11.25">
      <c r="AI1661" s="33"/>
      <c r="AJ1661" s="33"/>
      <c r="AK1661" s="33"/>
      <c r="AL1661" s="33"/>
      <c r="AM1661" s="33"/>
      <c r="AN1661" s="33"/>
      <c r="AO1661" s="33"/>
      <c r="AP1661" s="33"/>
      <c r="AQ1661" s="33"/>
    </row>
    <row r="1662" spans="35:43" ht="11.25">
      <c r="AI1662" s="33"/>
      <c r="AJ1662" s="33"/>
      <c r="AK1662" s="33"/>
      <c r="AL1662" s="33"/>
      <c r="AM1662" s="33"/>
      <c r="AN1662" s="33"/>
      <c r="AO1662" s="33"/>
      <c r="AP1662" s="33"/>
      <c r="AQ1662" s="33"/>
    </row>
    <row r="1663" spans="35:43" ht="11.25">
      <c r="AI1663" s="33"/>
      <c r="AJ1663" s="33"/>
      <c r="AK1663" s="33"/>
      <c r="AL1663" s="33"/>
      <c r="AM1663" s="33"/>
      <c r="AN1663" s="33"/>
      <c r="AO1663" s="33"/>
      <c r="AP1663" s="33"/>
      <c r="AQ1663" s="33"/>
    </row>
    <row r="1664" spans="35:43" ht="11.25">
      <c r="AI1664" s="33"/>
      <c r="AJ1664" s="33"/>
      <c r="AK1664" s="33"/>
      <c r="AL1664" s="33"/>
      <c r="AM1664" s="33"/>
      <c r="AN1664" s="33"/>
      <c r="AO1664" s="33"/>
      <c r="AP1664" s="33"/>
      <c r="AQ1664" s="33"/>
    </row>
    <row r="1665" spans="35:43" ht="11.25">
      <c r="AI1665" s="33"/>
      <c r="AJ1665" s="33"/>
      <c r="AK1665" s="33"/>
      <c r="AL1665" s="33"/>
      <c r="AM1665" s="33"/>
      <c r="AN1665" s="33"/>
      <c r="AO1665" s="33"/>
      <c r="AP1665" s="33"/>
      <c r="AQ1665" s="33"/>
    </row>
    <row r="1666" spans="35:43" ht="11.25">
      <c r="AI1666" s="33"/>
      <c r="AJ1666" s="33"/>
      <c r="AK1666" s="33"/>
      <c r="AL1666" s="33"/>
      <c r="AM1666" s="33"/>
      <c r="AN1666" s="33"/>
      <c r="AO1666" s="33"/>
      <c r="AP1666" s="33"/>
      <c r="AQ1666" s="33"/>
    </row>
    <row r="1667" spans="35:43" ht="11.25">
      <c r="AI1667" s="33"/>
      <c r="AJ1667" s="33"/>
      <c r="AK1667" s="33"/>
      <c r="AL1667" s="33"/>
      <c r="AM1667" s="33"/>
      <c r="AN1667" s="33"/>
      <c r="AO1667" s="33"/>
      <c r="AP1667" s="33"/>
      <c r="AQ1667" s="33"/>
    </row>
    <row r="1668" spans="35:43" ht="11.25">
      <c r="AI1668" s="33"/>
      <c r="AJ1668" s="33"/>
      <c r="AK1668" s="33"/>
      <c r="AL1668" s="33"/>
      <c r="AM1668" s="33"/>
      <c r="AN1668" s="33"/>
      <c r="AO1668" s="33"/>
      <c r="AP1668" s="33"/>
      <c r="AQ1668" s="33"/>
    </row>
    <row r="1669" spans="35:43" ht="11.25">
      <c r="AI1669" s="33"/>
      <c r="AJ1669" s="33"/>
      <c r="AK1669" s="33"/>
      <c r="AL1669" s="33"/>
      <c r="AM1669" s="33"/>
      <c r="AN1669" s="33"/>
      <c r="AO1669" s="33"/>
      <c r="AP1669" s="33"/>
      <c r="AQ1669" s="33"/>
    </row>
    <row r="1670" spans="35:43" ht="11.25">
      <c r="AI1670" s="33"/>
      <c r="AJ1670" s="33"/>
      <c r="AK1670" s="33"/>
      <c r="AL1670" s="33"/>
      <c r="AM1670" s="33"/>
      <c r="AN1670" s="33"/>
      <c r="AO1670" s="33"/>
      <c r="AP1670" s="33"/>
      <c r="AQ1670" s="33"/>
    </row>
    <row r="1671" spans="35:43" ht="11.25">
      <c r="AI1671" s="33"/>
      <c r="AJ1671" s="33"/>
      <c r="AK1671" s="33"/>
      <c r="AL1671" s="33"/>
      <c r="AM1671" s="33"/>
      <c r="AN1671" s="33"/>
      <c r="AO1671" s="33"/>
      <c r="AP1671" s="33"/>
      <c r="AQ1671" s="33"/>
    </row>
    <row r="1672" spans="35:43" ht="11.25">
      <c r="AI1672" s="33"/>
      <c r="AJ1672" s="33"/>
      <c r="AK1672" s="33"/>
      <c r="AL1672" s="33"/>
      <c r="AM1672" s="33"/>
      <c r="AN1672" s="33"/>
      <c r="AO1672" s="33"/>
      <c r="AP1672" s="33"/>
      <c r="AQ1672" s="33"/>
    </row>
    <row r="1673" spans="35:43" ht="11.25">
      <c r="AI1673" s="33"/>
      <c r="AJ1673" s="33"/>
      <c r="AK1673" s="33"/>
      <c r="AL1673" s="33"/>
      <c r="AM1673" s="33"/>
      <c r="AN1673" s="33"/>
      <c r="AO1673" s="33"/>
      <c r="AP1673" s="33"/>
      <c r="AQ1673" s="33"/>
    </row>
    <row r="1674" spans="35:43" ht="11.25">
      <c r="AI1674" s="33"/>
      <c r="AJ1674" s="33"/>
      <c r="AK1674" s="33"/>
      <c r="AL1674" s="33"/>
      <c r="AM1674" s="33"/>
      <c r="AN1674" s="33"/>
      <c r="AO1674" s="33"/>
      <c r="AP1674" s="33"/>
      <c r="AQ1674" s="33"/>
    </row>
    <row r="1675" spans="35:43" ht="11.25">
      <c r="AI1675" s="33"/>
      <c r="AJ1675" s="33"/>
      <c r="AK1675" s="33"/>
      <c r="AL1675" s="33"/>
      <c r="AM1675" s="33"/>
      <c r="AN1675" s="33"/>
      <c r="AO1675" s="33"/>
      <c r="AP1675" s="33"/>
      <c r="AQ1675" s="33"/>
    </row>
    <row r="1676" spans="35:43" ht="11.25">
      <c r="AI1676" s="33"/>
      <c r="AJ1676" s="33"/>
      <c r="AK1676" s="33"/>
      <c r="AL1676" s="33"/>
      <c r="AM1676" s="33"/>
      <c r="AN1676" s="33"/>
      <c r="AO1676" s="33"/>
      <c r="AP1676" s="33"/>
      <c r="AQ1676" s="33"/>
    </row>
    <row r="1677" spans="35:43" ht="11.25">
      <c r="AI1677" s="33"/>
      <c r="AJ1677" s="33"/>
      <c r="AK1677" s="33"/>
      <c r="AL1677" s="33"/>
      <c r="AM1677" s="33"/>
      <c r="AN1677" s="33"/>
      <c r="AO1677" s="33"/>
      <c r="AP1677" s="33"/>
      <c r="AQ1677" s="33"/>
    </row>
    <row r="1678" spans="35:43" ht="11.25">
      <c r="AI1678" s="33"/>
      <c r="AJ1678" s="33"/>
      <c r="AK1678" s="33"/>
      <c r="AL1678" s="33"/>
      <c r="AM1678" s="33"/>
      <c r="AN1678" s="33"/>
      <c r="AO1678" s="33"/>
      <c r="AP1678" s="33"/>
      <c r="AQ1678" s="33"/>
    </row>
    <row r="1679" spans="35:43" ht="11.25">
      <c r="AI1679" s="33"/>
      <c r="AJ1679" s="33"/>
      <c r="AK1679" s="33"/>
      <c r="AL1679" s="33"/>
      <c r="AM1679" s="33"/>
      <c r="AN1679" s="33"/>
      <c r="AO1679" s="33"/>
      <c r="AP1679" s="33"/>
      <c r="AQ1679" s="33"/>
    </row>
    <row r="1680" spans="35:43" ht="11.25">
      <c r="AI1680" s="33"/>
      <c r="AJ1680" s="33"/>
      <c r="AK1680" s="33"/>
      <c r="AL1680" s="33"/>
      <c r="AM1680" s="33"/>
      <c r="AN1680" s="33"/>
      <c r="AO1680" s="33"/>
      <c r="AP1680" s="33"/>
      <c r="AQ1680" s="33"/>
    </row>
    <row r="1681" spans="35:43" ht="11.25">
      <c r="AI1681" s="33"/>
      <c r="AJ1681" s="33"/>
      <c r="AK1681" s="33"/>
      <c r="AL1681" s="33"/>
      <c r="AM1681" s="33"/>
      <c r="AN1681" s="33"/>
      <c r="AO1681" s="33"/>
      <c r="AP1681" s="33"/>
      <c r="AQ1681" s="33"/>
    </row>
    <row r="1682" spans="35:43" ht="11.25">
      <c r="AI1682" s="33"/>
      <c r="AJ1682" s="33"/>
      <c r="AK1682" s="33"/>
      <c r="AL1682" s="33"/>
      <c r="AM1682" s="33"/>
      <c r="AN1682" s="33"/>
      <c r="AO1682" s="33"/>
      <c r="AP1682" s="33"/>
      <c r="AQ1682" s="33"/>
    </row>
    <row r="1683" spans="35:43" ht="11.25">
      <c r="AI1683" s="33"/>
      <c r="AJ1683" s="33"/>
      <c r="AK1683" s="33"/>
      <c r="AL1683" s="33"/>
      <c r="AM1683" s="33"/>
      <c r="AN1683" s="33"/>
      <c r="AO1683" s="33"/>
      <c r="AP1683" s="33"/>
      <c r="AQ1683" s="33"/>
    </row>
    <row r="1684" spans="35:43" ht="11.25">
      <c r="AI1684" s="33"/>
      <c r="AJ1684" s="33"/>
      <c r="AK1684" s="33"/>
      <c r="AL1684" s="33"/>
      <c r="AM1684" s="33"/>
      <c r="AN1684" s="33"/>
      <c r="AO1684" s="33"/>
      <c r="AP1684" s="33"/>
      <c r="AQ1684" s="33"/>
    </row>
    <row r="1685" spans="35:43" ht="11.25">
      <c r="AI1685" s="33"/>
      <c r="AJ1685" s="33"/>
      <c r="AK1685" s="33"/>
      <c r="AL1685" s="33"/>
      <c r="AM1685" s="33"/>
      <c r="AN1685" s="33"/>
      <c r="AO1685" s="33"/>
      <c r="AP1685" s="33"/>
      <c r="AQ1685" s="33"/>
    </row>
    <row r="1686" spans="35:43" ht="11.25">
      <c r="AI1686" s="33"/>
      <c r="AJ1686" s="33"/>
      <c r="AK1686" s="33"/>
      <c r="AL1686" s="33"/>
      <c r="AM1686" s="33"/>
      <c r="AN1686" s="33"/>
      <c r="AO1686" s="33"/>
      <c r="AP1686" s="33"/>
      <c r="AQ1686" s="33"/>
    </row>
    <row r="1687" spans="35:43" ht="11.25">
      <c r="AI1687" s="33"/>
      <c r="AJ1687" s="33"/>
      <c r="AK1687" s="33"/>
      <c r="AL1687" s="33"/>
      <c r="AM1687" s="33"/>
      <c r="AN1687" s="33"/>
      <c r="AO1687" s="33"/>
      <c r="AP1687" s="33"/>
      <c r="AQ1687" s="33"/>
    </row>
    <row r="1688" spans="35:43" ht="11.25">
      <c r="AI1688" s="33"/>
      <c r="AJ1688" s="33"/>
      <c r="AK1688" s="33"/>
      <c r="AL1688" s="33"/>
      <c r="AM1688" s="33"/>
      <c r="AN1688" s="33"/>
      <c r="AO1688" s="33"/>
      <c r="AP1688" s="33"/>
      <c r="AQ1688" s="33"/>
    </row>
    <row r="1689" spans="35:43" ht="11.25">
      <c r="AI1689" s="33"/>
      <c r="AJ1689" s="33"/>
      <c r="AK1689" s="33"/>
      <c r="AL1689" s="33"/>
      <c r="AM1689" s="33"/>
      <c r="AN1689" s="33"/>
      <c r="AO1689" s="33"/>
      <c r="AP1689" s="33"/>
      <c r="AQ1689" s="33"/>
    </row>
    <row r="1690" spans="35:43" ht="11.25">
      <c r="AI1690" s="33"/>
      <c r="AJ1690" s="33"/>
      <c r="AK1690" s="33"/>
      <c r="AL1690" s="33"/>
      <c r="AM1690" s="33"/>
      <c r="AN1690" s="33"/>
      <c r="AO1690" s="33"/>
      <c r="AP1690" s="33"/>
      <c r="AQ1690" s="33"/>
    </row>
    <row r="1691" spans="35:43" ht="11.25">
      <c r="AI1691" s="33"/>
      <c r="AJ1691" s="33"/>
      <c r="AK1691" s="33"/>
      <c r="AL1691" s="33"/>
      <c r="AM1691" s="33"/>
      <c r="AN1691" s="33"/>
      <c r="AO1691" s="33"/>
      <c r="AP1691" s="33"/>
      <c r="AQ1691" s="33"/>
    </row>
    <row r="1692" spans="35:43" ht="11.25">
      <c r="AI1692" s="33"/>
      <c r="AJ1692" s="33"/>
      <c r="AK1692" s="33"/>
      <c r="AL1692" s="33"/>
      <c r="AM1692" s="33"/>
      <c r="AN1692" s="33"/>
      <c r="AO1692" s="33"/>
      <c r="AP1692" s="33"/>
      <c r="AQ1692" s="33"/>
    </row>
    <row r="1693" spans="35:43" ht="11.25">
      <c r="AI1693" s="33"/>
      <c r="AJ1693" s="33"/>
      <c r="AK1693" s="33"/>
      <c r="AL1693" s="33"/>
      <c r="AM1693" s="33"/>
      <c r="AN1693" s="33"/>
      <c r="AO1693" s="33"/>
      <c r="AP1693" s="33"/>
      <c r="AQ1693" s="33"/>
    </row>
    <row r="1694" spans="35:43" ht="11.25">
      <c r="AI1694" s="33"/>
      <c r="AJ1694" s="33"/>
      <c r="AK1694" s="33"/>
      <c r="AL1694" s="33"/>
      <c r="AM1694" s="33"/>
      <c r="AN1694" s="33"/>
      <c r="AO1694" s="33"/>
      <c r="AP1694" s="33"/>
      <c r="AQ1694" s="33"/>
    </row>
    <row r="1695" spans="35:43" ht="11.25">
      <c r="AI1695" s="33"/>
      <c r="AJ1695" s="33"/>
      <c r="AK1695" s="33"/>
      <c r="AL1695" s="33"/>
      <c r="AM1695" s="33"/>
      <c r="AN1695" s="33"/>
      <c r="AO1695" s="33"/>
      <c r="AP1695" s="33"/>
      <c r="AQ1695" s="33"/>
    </row>
    <row r="1696" spans="35:43" ht="11.25">
      <c r="AI1696" s="33"/>
      <c r="AJ1696" s="33"/>
      <c r="AK1696" s="33"/>
      <c r="AL1696" s="33"/>
      <c r="AM1696" s="33"/>
      <c r="AN1696" s="33"/>
      <c r="AO1696" s="33"/>
      <c r="AP1696" s="33"/>
      <c r="AQ1696" s="33"/>
    </row>
    <row r="1697" spans="35:43" ht="11.25">
      <c r="AI1697" s="33"/>
      <c r="AJ1697" s="33"/>
      <c r="AK1697" s="33"/>
      <c r="AL1697" s="33"/>
      <c r="AM1697" s="33"/>
      <c r="AN1697" s="33"/>
      <c r="AO1697" s="33"/>
      <c r="AP1697" s="33"/>
      <c r="AQ1697" s="33"/>
    </row>
    <row r="1698" spans="35:43" ht="11.25">
      <c r="AI1698" s="33"/>
      <c r="AJ1698" s="33"/>
      <c r="AK1698" s="33"/>
      <c r="AL1698" s="33"/>
      <c r="AM1698" s="33"/>
      <c r="AN1698" s="33"/>
      <c r="AO1698" s="33"/>
      <c r="AP1698" s="33"/>
      <c r="AQ1698" s="33"/>
    </row>
    <row r="1699" spans="35:43" ht="11.25">
      <c r="AI1699" s="33"/>
      <c r="AJ1699" s="33"/>
      <c r="AK1699" s="33"/>
      <c r="AL1699" s="33"/>
      <c r="AM1699" s="33"/>
      <c r="AN1699" s="33"/>
      <c r="AO1699" s="33"/>
      <c r="AP1699" s="33"/>
      <c r="AQ1699" s="33"/>
    </row>
    <row r="1700" spans="35:43" ht="11.25">
      <c r="AI1700" s="33"/>
      <c r="AJ1700" s="33"/>
      <c r="AK1700" s="33"/>
      <c r="AL1700" s="33"/>
      <c r="AM1700" s="33"/>
      <c r="AN1700" s="33"/>
      <c r="AO1700" s="33"/>
      <c r="AP1700" s="33"/>
      <c r="AQ1700" s="33"/>
    </row>
    <row r="1701" spans="35:43" ht="11.25">
      <c r="AI1701" s="33"/>
      <c r="AJ1701" s="33"/>
      <c r="AK1701" s="33"/>
      <c r="AL1701" s="33"/>
      <c r="AM1701" s="33"/>
      <c r="AN1701" s="33"/>
      <c r="AO1701" s="33"/>
      <c r="AP1701" s="33"/>
      <c r="AQ1701" s="33"/>
    </row>
    <row r="1702" spans="35:43" ht="11.25">
      <c r="AI1702" s="33"/>
      <c r="AJ1702" s="33"/>
      <c r="AK1702" s="33"/>
      <c r="AL1702" s="33"/>
      <c r="AM1702" s="33"/>
      <c r="AN1702" s="33"/>
      <c r="AO1702" s="33"/>
      <c r="AP1702" s="33"/>
      <c r="AQ1702" s="33"/>
    </row>
    <row r="1703" spans="35:43" ht="11.25">
      <c r="AI1703" s="33"/>
      <c r="AJ1703" s="33"/>
      <c r="AK1703" s="33"/>
      <c r="AL1703" s="33"/>
      <c r="AM1703" s="33"/>
      <c r="AN1703" s="33"/>
      <c r="AO1703" s="33"/>
      <c r="AP1703" s="33"/>
      <c r="AQ1703" s="33"/>
    </row>
    <row r="1704" spans="35:43" ht="11.25">
      <c r="AI1704" s="33"/>
      <c r="AJ1704" s="33"/>
      <c r="AK1704" s="33"/>
      <c r="AL1704" s="33"/>
      <c r="AM1704" s="33"/>
      <c r="AN1704" s="33"/>
      <c r="AO1704" s="33"/>
      <c r="AP1704" s="33"/>
      <c r="AQ1704" s="33"/>
    </row>
    <row r="1705" spans="35:43" ht="11.25">
      <c r="AI1705" s="33"/>
      <c r="AJ1705" s="33"/>
      <c r="AK1705" s="33"/>
      <c r="AL1705" s="33"/>
      <c r="AM1705" s="33"/>
      <c r="AN1705" s="33"/>
      <c r="AO1705" s="33"/>
      <c r="AP1705" s="33"/>
      <c r="AQ1705" s="33"/>
    </row>
    <row r="1706" spans="35:43" ht="11.25">
      <c r="AI1706" s="33"/>
      <c r="AJ1706" s="33"/>
      <c r="AK1706" s="33"/>
      <c r="AL1706" s="33"/>
      <c r="AM1706" s="33"/>
      <c r="AN1706" s="33"/>
      <c r="AO1706" s="33"/>
      <c r="AP1706" s="33"/>
      <c r="AQ1706" s="33"/>
    </row>
    <row r="1707" spans="35:43" ht="11.25">
      <c r="AI1707" s="33"/>
      <c r="AJ1707" s="33"/>
      <c r="AK1707" s="33"/>
      <c r="AL1707" s="33"/>
      <c r="AM1707" s="33"/>
      <c r="AN1707" s="33"/>
      <c r="AO1707" s="33"/>
      <c r="AP1707" s="33"/>
      <c r="AQ1707" s="33"/>
    </row>
    <row r="1708" spans="35:43" ht="11.25">
      <c r="AI1708" s="33"/>
      <c r="AJ1708" s="33"/>
      <c r="AK1708" s="33"/>
      <c r="AL1708" s="33"/>
      <c r="AM1708" s="33"/>
      <c r="AN1708" s="33"/>
      <c r="AO1708" s="33"/>
      <c r="AP1708" s="33"/>
      <c r="AQ1708" s="33"/>
    </row>
    <row r="1709" spans="35:43" ht="11.25">
      <c r="AI1709" s="33"/>
      <c r="AJ1709" s="33"/>
      <c r="AK1709" s="33"/>
      <c r="AL1709" s="33"/>
      <c r="AM1709" s="33"/>
      <c r="AN1709" s="33"/>
      <c r="AO1709" s="33"/>
      <c r="AP1709" s="33"/>
      <c r="AQ1709" s="33"/>
    </row>
    <row r="1710" spans="35:43" ht="11.25">
      <c r="AI1710" s="33"/>
      <c r="AJ1710" s="33"/>
      <c r="AK1710" s="33"/>
      <c r="AL1710" s="33"/>
      <c r="AM1710" s="33"/>
      <c r="AN1710" s="33"/>
      <c r="AO1710" s="33"/>
      <c r="AP1710" s="33"/>
      <c r="AQ1710" s="33"/>
    </row>
    <row r="1711" spans="35:43" ht="11.25">
      <c r="AI1711" s="33"/>
      <c r="AJ1711" s="33"/>
      <c r="AK1711" s="33"/>
      <c r="AL1711" s="33"/>
      <c r="AM1711" s="33"/>
      <c r="AN1711" s="33"/>
      <c r="AO1711" s="33"/>
      <c r="AP1711" s="33"/>
      <c r="AQ1711" s="33"/>
    </row>
    <row r="1712" spans="35:43" ht="11.25">
      <c r="AI1712" s="33"/>
      <c r="AJ1712" s="33"/>
      <c r="AK1712" s="33"/>
      <c r="AL1712" s="33"/>
      <c r="AM1712" s="33"/>
      <c r="AN1712" s="33"/>
      <c r="AO1712" s="33"/>
      <c r="AP1712" s="33"/>
      <c r="AQ1712" s="33"/>
    </row>
    <row r="1713" spans="35:43" ht="11.25">
      <c r="AI1713" s="33"/>
      <c r="AJ1713" s="33"/>
      <c r="AK1713" s="33"/>
      <c r="AL1713" s="33"/>
      <c r="AM1713" s="33"/>
      <c r="AN1713" s="33"/>
      <c r="AO1713" s="33"/>
      <c r="AP1713" s="33"/>
      <c r="AQ1713" s="33"/>
    </row>
    <row r="1714" spans="35:43" ht="11.25">
      <c r="AI1714" s="33"/>
      <c r="AJ1714" s="33"/>
      <c r="AK1714" s="33"/>
      <c r="AL1714" s="33"/>
      <c r="AM1714" s="33"/>
      <c r="AN1714" s="33"/>
      <c r="AO1714" s="33"/>
      <c r="AP1714" s="33"/>
      <c r="AQ1714" s="33"/>
    </row>
    <row r="1715" spans="35:43" ht="11.25">
      <c r="AI1715" s="33"/>
      <c r="AJ1715" s="33"/>
      <c r="AK1715" s="33"/>
      <c r="AL1715" s="33"/>
      <c r="AM1715" s="33"/>
      <c r="AN1715" s="33"/>
      <c r="AO1715" s="33"/>
      <c r="AP1715" s="33"/>
      <c r="AQ1715" s="33"/>
    </row>
    <row r="1716" spans="35:43" ht="11.25">
      <c r="AI1716" s="33"/>
      <c r="AJ1716" s="33"/>
      <c r="AK1716" s="33"/>
      <c r="AL1716" s="33"/>
      <c r="AM1716" s="33"/>
      <c r="AN1716" s="33"/>
      <c r="AO1716" s="33"/>
      <c r="AP1716" s="33"/>
      <c r="AQ1716" s="33"/>
    </row>
    <row r="1717" spans="35:43" ht="11.25">
      <c r="AI1717" s="33"/>
      <c r="AJ1717" s="33"/>
      <c r="AK1717" s="33"/>
      <c r="AL1717" s="33"/>
      <c r="AM1717" s="33"/>
      <c r="AN1717" s="33"/>
      <c r="AO1717" s="33"/>
      <c r="AP1717" s="33"/>
      <c r="AQ1717" s="33"/>
    </row>
    <row r="1718" spans="35:43" ht="11.25">
      <c r="AI1718" s="33"/>
      <c r="AJ1718" s="33"/>
      <c r="AK1718" s="33"/>
      <c r="AL1718" s="33"/>
      <c r="AM1718" s="33"/>
      <c r="AN1718" s="33"/>
      <c r="AO1718" s="33"/>
      <c r="AP1718" s="33"/>
      <c r="AQ1718" s="33"/>
    </row>
    <row r="1719" spans="35:43" ht="11.25">
      <c r="AI1719" s="33"/>
      <c r="AJ1719" s="33"/>
      <c r="AK1719" s="33"/>
      <c r="AL1719" s="33"/>
      <c r="AM1719" s="33"/>
      <c r="AN1719" s="33"/>
      <c r="AO1719" s="33"/>
      <c r="AP1719" s="33"/>
      <c r="AQ1719" s="33"/>
    </row>
    <row r="1720" spans="35:43" ht="11.25">
      <c r="AI1720" s="33"/>
      <c r="AJ1720" s="33"/>
      <c r="AK1720" s="33"/>
      <c r="AL1720" s="33"/>
      <c r="AM1720" s="33"/>
      <c r="AN1720" s="33"/>
      <c r="AO1720" s="33"/>
      <c r="AP1720" s="33"/>
      <c r="AQ1720" s="33"/>
    </row>
    <row r="1721" spans="35:43" ht="11.25">
      <c r="AI1721" s="33"/>
      <c r="AJ1721" s="33"/>
      <c r="AK1721" s="33"/>
      <c r="AL1721" s="33"/>
      <c r="AM1721" s="33"/>
      <c r="AN1721" s="33"/>
      <c r="AO1721" s="33"/>
      <c r="AP1721" s="33"/>
      <c r="AQ1721" s="33"/>
    </row>
    <row r="1722" spans="35:43" ht="11.25">
      <c r="AI1722" s="33"/>
      <c r="AJ1722" s="33"/>
      <c r="AK1722" s="33"/>
      <c r="AL1722" s="33"/>
      <c r="AM1722" s="33"/>
      <c r="AN1722" s="33"/>
      <c r="AO1722" s="33"/>
      <c r="AP1722" s="33"/>
      <c r="AQ1722" s="33"/>
    </row>
    <row r="1723" spans="35:43" ht="11.25">
      <c r="AI1723" s="33"/>
      <c r="AJ1723" s="33"/>
      <c r="AK1723" s="33"/>
      <c r="AL1723" s="33"/>
      <c r="AM1723" s="33"/>
      <c r="AN1723" s="33"/>
      <c r="AO1723" s="33"/>
      <c r="AP1723" s="33"/>
      <c r="AQ1723" s="33"/>
    </row>
    <row r="1724" spans="35:43" ht="11.25">
      <c r="AI1724" s="33"/>
      <c r="AJ1724" s="33"/>
      <c r="AK1724" s="33"/>
      <c r="AL1724" s="33"/>
      <c r="AM1724" s="33"/>
      <c r="AN1724" s="33"/>
      <c r="AO1724" s="33"/>
      <c r="AP1724" s="33"/>
      <c r="AQ1724" s="33"/>
    </row>
    <row r="1725" spans="35:43" ht="11.25">
      <c r="AI1725" s="33"/>
      <c r="AJ1725" s="33"/>
      <c r="AK1725" s="33"/>
      <c r="AL1725" s="33"/>
      <c r="AM1725" s="33"/>
      <c r="AN1725" s="33"/>
      <c r="AO1725" s="33"/>
      <c r="AP1725" s="33"/>
      <c r="AQ1725" s="33"/>
    </row>
    <row r="1726" spans="35:43" ht="11.25">
      <c r="AI1726" s="33"/>
      <c r="AJ1726" s="33"/>
      <c r="AK1726" s="33"/>
      <c r="AL1726" s="33"/>
      <c r="AM1726" s="33"/>
      <c r="AN1726" s="33"/>
      <c r="AO1726" s="33"/>
      <c r="AP1726" s="33"/>
      <c r="AQ1726" s="33"/>
    </row>
    <row r="1727" spans="35:43" ht="11.25">
      <c r="AI1727" s="33"/>
      <c r="AJ1727" s="33"/>
      <c r="AK1727" s="33"/>
      <c r="AL1727" s="33"/>
      <c r="AM1727" s="33"/>
      <c r="AN1727" s="33"/>
      <c r="AO1727" s="33"/>
      <c r="AP1727" s="33"/>
      <c r="AQ1727" s="33"/>
    </row>
    <row r="1728" spans="35:43" ht="11.25">
      <c r="AI1728" s="33"/>
      <c r="AJ1728" s="33"/>
      <c r="AK1728" s="33"/>
      <c r="AL1728" s="33"/>
      <c r="AM1728" s="33"/>
      <c r="AN1728" s="33"/>
      <c r="AO1728" s="33"/>
      <c r="AP1728" s="33"/>
      <c r="AQ1728" s="33"/>
    </row>
    <row r="1729" spans="35:43" ht="11.25">
      <c r="AI1729" s="33"/>
      <c r="AJ1729" s="33"/>
      <c r="AK1729" s="33"/>
      <c r="AL1729" s="33"/>
      <c r="AM1729" s="33"/>
      <c r="AN1729" s="33"/>
      <c r="AO1729" s="33"/>
      <c r="AP1729" s="33"/>
      <c r="AQ1729" s="33"/>
    </row>
    <row r="1730" spans="35:43" ht="11.25">
      <c r="AI1730" s="33"/>
      <c r="AJ1730" s="33"/>
      <c r="AK1730" s="33"/>
      <c r="AL1730" s="33"/>
      <c r="AM1730" s="33"/>
      <c r="AN1730" s="33"/>
      <c r="AO1730" s="33"/>
      <c r="AP1730" s="33"/>
      <c r="AQ1730" s="33"/>
    </row>
    <row r="1731" spans="35:43" ht="11.25">
      <c r="AI1731" s="33"/>
      <c r="AJ1731" s="33"/>
      <c r="AK1731" s="33"/>
      <c r="AL1731" s="33"/>
      <c r="AM1731" s="33"/>
      <c r="AN1731" s="33"/>
      <c r="AO1731" s="33"/>
      <c r="AP1731" s="33"/>
      <c r="AQ1731" s="33"/>
    </row>
    <row r="1732" spans="35:43" ht="11.25">
      <c r="AI1732" s="33"/>
      <c r="AJ1732" s="33"/>
      <c r="AK1732" s="33"/>
      <c r="AL1732" s="33"/>
      <c r="AM1732" s="33"/>
      <c r="AN1732" s="33"/>
      <c r="AO1732" s="33"/>
      <c r="AP1732" s="33"/>
      <c r="AQ1732" s="33"/>
    </row>
    <row r="1733" spans="35:43" ht="11.25">
      <c r="AI1733" s="33"/>
      <c r="AJ1733" s="33"/>
      <c r="AK1733" s="33"/>
      <c r="AL1733" s="33"/>
      <c r="AM1733" s="33"/>
      <c r="AN1733" s="33"/>
      <c r="AO1733" s="33"/>
      <c r="AP1733" s="33"/>
      <c r="AQ1733" s="33"/>
    </row>
    <row r="1734" spans="35:43" ht="11.25">
      <c r="AI1734" s="33"/>
      <c r="AJ1734" s="33"/>
      <c r="AK1734" s="33"/>
      <c r="AL1734" s="33"/>
      <c r="AM1734" s="33"/>
      <c r="AN1734" s="33"/>
      <c r="AO1734" s="33"/>
      <c r="AP1734" s="33"/>
      <c r="AQ1734" s="33"/>
    </row>
    <row r="1735" spans="35:43" ht="11.25">
      <c r="AI1735" s="33"/>
      <c r="AJ1735" s="33"/>
      <c r="AK1735" s="33"/>
      <c r="AL1735" s="33"/>
      <c r="AM1735" s="33"/>
      <c r="AN1735" s="33"/>
      <c r="AO1735" s="33"/>
      <c r="AP1735" s="33"/>
      <c r="AQ1735" s="33"/>
    </row>
    <row r="1736" spans="35:43" ht="11.25">
      <c r="AI1736" s="33"/>
      <c r="AJ1736" s="33"/>
      <c r="AK1736" s="33"/>
      <c r="AL1736" s="33"/>
      <c r="AM1736" s="33"/>
      <c r="AN1736" s="33"/>
      <c r="AO1736" s="33"/>
      <c r="AP1736" s="33"/>
      <c r="AQ1736" s="33"/>
    </row>
    <row r="1737" spans="35:43" ht="11.25">
      <c r="AI1737" s="33"/>
      <c r="AJ1737" s="33"/>
      <c r="AK1737" s="33"/>
      <c r="AL1737" s="33"/>
      <c r="AM1737" s="33"/>
      <c r="AN1737" s="33"/>
      <c r="AO1737" s="33"/>
      <c r="AP1737" s="33"/>
      <c r="AQ1737" s="33"/>
    </row>
    <row r="1738" spans="35:43" ht="11.25">
      <c r="AI1738" s="33"/>
      <c r="AJ1738" s="33"/>
      <c r="AK1738" s="33"/>
      <c r="AL1738" s="33"/>
      <c r="AM1738" s="33"/>
      <c r="AN1738" s="33"/>
      <c r="AO1738" s="33"/>
      <c r="AP1738" s="33"/>
      <c r="AQ1738" s="33"/>
    </row>
    <row r="1739" spans="35:43" ht="11.25">
      <c r="AI1739" s="33"/>
      <c r="AJ1739" s="33"/>
      <c r="AK1739" s="33"/>
      <c r="AL1739" s="33"/>
      <c r="AM1739" s="33"/>
      <c r="AN1739" s="33"/>
      <c r="AO1739" s="33"/>
      <c r="AP1739" s="33"/>
      <c r="AQ1739" s="33"/>
    </row>
    <row r="1740" spans="35:43" ht="11.25">
      <c r="AI1740" s="33"/>
      <c r="AJ1740" s="33"/>
      <c r="AK1740" s="33"/>
      <c r="AL1740" s="33"/>
      <c r="AM1740" s="33"/>
      <c r="AN1740" s="33"/>
      <c r="AO1740" s="33"/>
      <c r="AP1740" s="33"/>
      <c r="AQ1740" s="33"/>
    </row>
    <row r="1741" spans="35:43" ht="11.25">
      <c r="AI1741" s="33"/>
      <c r="AJ1741" s="33"/>
      <c r="AK1741" s="33"/>
      <c r="AL1741" s="33"/>
      <c r="AM1741" s="33"/>
      <c r="AN1741" s="33"/>
      <c r="AO1741" s="33"/>
      <c r="AP1741" s="33"/>
      <c r="AQ1741" s="33"/>
    </row>
    <row r="1742" spans="35:43" ht="11.25">
      <c r="AI1742" s="33"/>
      <c r="AJ1742" s="33"/>
      <c r="AK1742" s="33"/>
      <c r="AL1742" s="33"/>
      <c r="AM1742" s="33"/>
      <c r="AN1742" s="33"/>
      <c r="AO1742" s="33"/>
      <c r="AP1742" s="33"/>
      <c r="AQ1742" s="33"/>
    </row>
    <row r="1743" spans="35:43" ht="11.25">
      <c r="AI1743" s="33"/>
      <c r="AJ1743" s="33"/>
      <c r="AK1743" s="33"/>
      <c r="AL1743" s="33"/>
      <c r="AM1743" s="33"/>
      <c r="AN1743" s="33"/>
      <c r="AO1743" s="33"/>
      <c r="AP1743" s="33"/>
      <c r="AQ1743" s="33"/>
    </row>
    <row r="1744" spans="35:43" ht="11.25">
      <c r="AI1744" s="33"/>
      <c r="AJ1744" s="33"/>
      <c r="AK1744" s="33"/>
      <c r="AL1744" s="33"/>
      <c r="AM1744" s="33"/>
      <c r="AN1744" s="33"/>
      <c r="AO1744" s="33"/>
      <c r="AP1744" s="33"/>
      <c r="AQ1744" s="33"/>
    </row>
    <row r="1745" spans="35:43" ht="11.25">
      <c r="AI1745" s="33"/>
      <c r="AJ1745" s="33"/>
      <c r="AK1745" s="33"/>
      <c r="AL1745" s="33"/>
      <c r="AM1745" s="33"/>
      <c r="AN1745" s="33"/>
      <c r="AO1745" s="33"/>
      <c r="AP1745" s="33"/>
      <c r="AQ1745" s="33"/>
    </row>
    <row r="1746" spans="35:43" ht="11.25">
      <c r="AI1746" s="33"/>
      <c r="AJ1746" s="33"/>
      <c r="AK1746" s="33"/>
      <c r="AL1746" s="33"/>
      <c r="AM1746" s="33"/>
      <c r="AN1746" s="33"/>
      <c r="AO1746" s="33"/>
      <c r="AP1746" s="33"/>
      <c r="AQ1746" s="33"/>
    </row>
    <row r="1747" spans="35:43" ht="11.25">
      <c r="AI1747" s="33"/>
      <c r="AJ1747" s="33"/>
      <c r="AK1747" s="33"/>
      <c r="AL1747" s="33"/>
      <c r="AM1747" s="33"/>
      <c r="AN1747" s="33"/>
      <c r="AO1747" s="33"/>
      <c r="AP1747" s="33"/>
      <c r="AQ1747" s="33"/>
    </row>
    <row r="1748" spans="35:43" ht="11.25">
      <c r="AI1748" s="33"/>
      <c r="AJ1748" s="33"/>
      <c r="AK1748" s="33"/>
      <c r="AL1748" s="33"/>
      <c r="AM1748" s="33"/>
      <c r="AN1748" s="33"/>
      <c r="AO1748" s="33"/>
      <c r="AP1748" s="33"/>
      <c r="AQ1748" s="33"/>
    </row>
    <row r="1749" spans="35:43" ht="11.25">
      <c r="AI1749" s="33"/>
      <c r="AJ1749" s="33"/>
      <c r="AK1749" s="33"/>
      <c r="AL1749" s="33"/>
      <c r="AM1749" s="33"/>
      <c r="AN1749" s="33"/>
      <c r="AO1749" s="33"/>
      <c r="AP1749" s="33"/>
      <c r="AQ1749" s="33"/>
    </row>
    <row r="1750" spans="35:43" ht="11.25">
      <c r="AI1750" s="33"/>
      <c r="AJ1750" s="33"/>
      <c r="AK1750" s="33"/>
      <c r="AL1750" s="33"/>
      <c r="AM1750" s="33"/>
      <c r="AN1750" s="33"/>
      <c r="AO1750" s="33"/>
      <c r="AP1750" s="33"/>
      <c r="AQ1750" s="33"/>
    </row>
    <row r="1751" spans="35:43" ht="11.25">
      <c r="AI1751" s="33"/>
      <c r="AJ1751" s="33"/>
      <c r="AK1751" s="33"/>
      <c r="AL1751" s="33"/>
      <c r="AM1751" s="33"/>
      <c r="AN1751" s="33"/>
      <c r="AO1751" s="33"/>
      <c r="AP1751" s="33"/>
      <c r="AQ1751" s="33"/>
    </row>
    <row r="1752" spans="35:43" ht="11.25">
      <c r="AI1752" s="33"/>
      <c r="AJ1752" s="33"/>
      <c r="AK1752" s="33"/>
      <c r="AL1752" s="33"/>
      <c r="AM1752" s="33"/>
      <c r="AN1752" s="33"/>
      <c r="AO1752" s="33"/>
      <c r="AP1752" s="33"/>
      <c r="AQ1752" s="33"/>
    </row>
    <row r="1753" spans="35:43" ht="11.25">
      <c r="AI1753" s="33"/>
      <c r="AJ1753" s="33"/>
      <c r="AK1753" s="33"/>
      <c r="AL1753" s="33"/>
      <c r="AM1753" s="33"/>
      <c r="AN1753" s="33"/>
      <c r="AO1753" s="33"/>
      <c r="AP1753" s="33"/>
      <c r="AQ1753" s="33"/>
    </row>
    <row r="1754" spans="35:43" ht="11.25">
      <c r="AI1754" s="33"/>
      <c r="AJ1754" s="33"/>
      <c r="AK1754" s="33"/>
      <c r="AL1754" s="33"/>
      <c r="AM1754" s="33"/>
      <c r="AN1754" s="33"/>
      <c r="AO1754" s="33"/>
      <c r="AP1754" s="33"/>
      <c r="AQ1754" s="33"/>
    </row>
    <row r="1755" spans="35:43" ht="11.25">
      <c r="AI1755" s="33"/>
      <c r="AJ1755" s="33"/>
      <c r="AK1755" s="33"/>
      <c r="AL1755" s="33"/>
      <c r="AM1755" s="33"/>
      <c r="AN1755" s="33"/>
      <c r="AO1755" s="33"/>
      <c r="AP1755" s="33"/>
      <c r="AQ1755" s="33"/>
    </row>
    <row r="1756" spans="35:43" ht="11.25">
      <c r="AI1756" s="33"/>
      <c r="AJ1756" s="33"/>
      <c r="AK1756" s="33"/>
      <c r="AL1756" s="33"/>
      <c r="AM1756" s="33"/>
      <c r="AN1756" s="33"/>
      <c r="AO1756" s="33"/>
      <c r="AP1756" s="33"/>
      <c r="AQ1756" s="33"/>
    </row>
    <row r="1757" spans="35:43" ht="11.25">
      <c r="AI1757" s="33"/>
      <c r="AJ1757" s="33"/>
      <c r="AK1757" s="33"/>
      <c r="AL1757" s="33"/>
      <c r="AM1757" s="33"/>
      <c r="AN1757" s="33"/>
      <c r="AO1757" s="33"/>
      <c r="AP1757" s="33"/>
      <c r="AQ1757" s="33"/>
    </row>
    <row r="1758" spans="35:43" ht="11.25">
      <c r="AI1758" s="33"/>
      <c r="AJ1758" s="33"/>
      <c r="AK1758" s="33"/>
      <c r="AL1758" s="33"/>
      <c r="AM1758" s="33"/>
      <c r="AN1758" s="33"/>
      <c r="AO1758" s="33"/>
      <c r="AP1758" s="33"/>
      <c r="AQ1758" s="33"/>
    </row>
    <row r="1759" spans="35:43" ht="11.25">
      <c r="AI1759" s="33"/>
      <c r="AJ1759" s="33"/>
      <c r="AK1759" s="33"/>
      <c r="AL1759" s="33"/>
      <c r="AM1759" s="33"/>
      <c r="AN1759" s="33"/>
      <c r="AO1759" s="33"/>
      <c r="AP1759" s="33"/>
      <c r="AQ1759" s="33"/>
    </row>
    <row r="1760" spans="35:43" ht="11.25">
      <c r="AI1760" s="33"/>
      <c r="AJ1760" s="33"/>
      <c r="AK1760" s="33"/>
      <c r="AL1760" s="33"/>
      <c r="AM1760" s="33"/>
      <c r="AN1760" s="33"/>
      <c r="AO1760" s="33"/>
      <c r="AP1760" s="33"/>
      <c r="AQ1760" s="33"/>
    </row>
    <row r="1761" spans="35:43" ht="11.25">
      <c r="AI1761" s="33"/>
      <c r="AJ1761" s="33"/>
      <c r="AK1761" s="33"/>
      <c r="AL1761" s="33"/>
      <c r="AM1761" s="33"/>
      <c r="AN1761" s="33"/>
      <c r="AO1761" s="33"/>
      <c r="AP1761" s="33"/>
      <c r="AQ1761" s="33"/>
    </row>
    <row r="1762" spans="35:43" ht="11.25">
      <c r="AI1762" s="33"/>
      <c r="AJ1762" s="33"/>
      <c r="AK1762" s="33"/>
      <c r="AL1762" s="33"/>
      <c r="AM1762" s="33"/>
      <c r="AN1762" s="33"/>
      <c r="AO1762" s="33"/>
      <c r="AP1762" s="33"/>
      <c r="AQ1762" s="33"/>
    </row>
    <row r="1763" spans="35:43" ht="11.25">
      <c r="AI1763" s="33"/>
      <c r="AJ1763" s="33"/>
      <c r="AK1763" s="33"/>
      <c r="AL1763" s="33"/>
      <c r="AM1763" s="33"/>
      <c r="AN1763" s="33"/>
      <c r="AO1763" s="33"/>
      <c r="AP1763" s="33"/>
      <c r="AQ1763" s="33"/>
    </row>
    <row r="1764" spans="35:43" ht="11.25">
      <c r="AI1764" s="33"/>
      <c r="AJ1764" s="33"/>
      <c r="AK1764" s="33"/>
      <c r="AL1764" s="33"/>
      <c r="AM1764" s="33"/>
      <c r="AN1764" s="33"/>
      <c r="AO1764" s="33"/>
      <c r="AP1764" s="33"/>
      <c r="AQ1764" s="33"/>
    </row>
    <row r="1765" spans="35:43" ht="11.25">
      <c r="AI1765" s="33"/>
      <c r="AJ1765" s="33"/>
      <c r="AK1765" s="33"/>
      <c r="AL1765" s="33"/>
      <c r="AM1765" s="33"/>
      <c r="AN1765" s="33"/>
      <c r="AO1765" s="33"/>
      <c r="AP1765" s="33"/>
      <c r="AQ1765" s="33"/>
    </row>
    <row r="1766" spans="35:43" ht="11.25">
      <c r="AI1766" s="33"/>
      <c r="AJ1766" s="33"/>
      <c r="AK1766" s="33"/>
      <c r="AL1766" s="33"/>
      <c r="AM1766" s="33"/>
      <c r="AN1766" s="33"/>
      <c r="AO1766" s="33"/>
      <c r="AP1766" s="33"/>
      <c r="AQ1766" s="33"/>
    </row>
    <row r="1767" spans="35:43" ht="11.25">
      <c r="AI1767" s="33"/>
      <c r="AJ1767" s="33"/>
      <c r="AK1767" s="33"/>
      <c r="AL1767" s="33"/>
      <c r="AM1767" s="33"/>
      <c r="AN1767" s="33"/>
      <c r="AO1767" s="33"/>
      <c r="AP1767" s="33"/>
      <c r="AQ1767" s="33"/>
    </row>
    <row r="1768" spans="35:43" ht="11.25">
      <c r="AI1768" s="33"/>
      <c r="AJ1768" s="33"/>
      <c r="AK1768" s="33"/>
      <c r="AL1768" s="33"/>
      <c r="AM1768" s="33"/>
      <c r="AN1768" s="33"/>
      <c r="AO1768" s="33"/>
      <c r="AP1768" s="33"/>
      <c r="AQ1768" s="33"/>
    </row>
    <row r="1769" spans="35:43" ht="11.25">
      <c r="AI1769" s="33"/>
      <c r="AJ1769" s="33"/>
      <c r="AK1769" s="33"/>
      <c r="AL1769" s="33"/>
      <c r="AM1769" s="33"/>
      <c r="AN1769" s="33"/>
      <c r="AO1769" s="33"/>
      <c r="AP1769" s="33"/>
      <c r="AQ1769" s="33"/>
    </row>
    <row r="1770" spans="35:43" ht="11.25">
      <c r="AI1770" s="33"/>
      <c r="AJ1770" s="33"/>
      <c r="AK1770" s="33"/>
      <c r="AL1770" s="33"/>
      <c r="AM1770" s="33"/>
      <c r="AN1770" s="33"/>
      <c r="AO1770" s="33"/>
      <c r="AP1770" s="33"/>
      <c r="AQ1770" s="33"/>
    </row>
    <row r="1771" spans="35:43" ht="11.25">
      <c r="AI1771" s="33"/>
      <c r="AJ1771" s="33"/>
      <c r="AK1771" s="33"/>
      <c r="AL1771" s="33"/>
      <c r="AM1771" s="33"/>
      <c r="AN1771" s="33"/>
      <c r="AO1771" s="33"/>
      <c r="AP1771" s="33"/>
      <c r="AQ1771" s="33"/>
    </row>
    <row r="1772" spans="35:43" ht="11.25">
      <c r="AI1772" s="33"/>
      <c r="AJ1772" s="33"/>
      <c r="AK1772" s="33"/>
      <c r="AL1772" s="33"/>
      <c r="AM1772" s="33"/>
      <c r="AN1772" s="33"/>
      <c r="AO1772" s="33"/>
      <c r="AP1772" s="33"/>
      <c r="AQ1772" s="33"/>
    </row>
    <row r="1773" spans="35:43" ht="11.25">
      <c r="AI1773" s="33"/>
      <c r="AJ1773" s="33"/>
      <c r="AK1773" s="33"/>
      <c r="AL1773" s="33"/>
      <c r="AM1773" s="33"/>
      <c r="AN1773" s="33"/>
      <c r="AO1773" s="33"/>
      <c r="AP1773" s="33"/>
      <c r="AQ1773" s="33"/>
    </row>
    <row r="1774" spans="35:43" ht="11.25">
      <c r="AI1774" s="33"/>
      <c r="AJ1774" s="33"/>
      <c r="AK1774" s="33"/>
      <c r="AL1774" s="33"/>
      <c r="AM1774" s="33"/>
      <c r="AN1774" s="33"/>
      <c r="AO1774" s="33"/>
      <c r="AP1774" s="33"/>
      <c r="AQ1774" s="33"/>
    </row>
    <row r="1775" spans="35:43" ht="11.25">
      <c r="AI1775" s="33"/>
      <c r="AJ1775" s="33"/>
      <c r="AK1775" s="33"/>
      <c r="AL1775" s="33"/>
      <c r="AM1775" s="33"/>
      <c r="AN1775" s="33"/>
      <c r="AO1775" s="33"/>
      <c r="AP1775" s="33"/>
      <c r="AQ1775" s="33"/>
    </row>
    <row r="1776" spans="35:43" ht="11.25">
      <c r="AI1776" s="33"/>
      <c r="AJ1776" s="33"/>
      <c r="AK1776" s="33"/>
      <c r="AL1776" s="33"/>
      <c r="AM1776" s="33"/>
      <c r="AN1776" s="33"/>
      <c r="AO1776" s="33"/>
      <c r="AP1776" s="33"/>
      <c r="AQ1776" s="33"/>
    </row>
    <row r="1777" spans="35:43" ht="11.25">
      <c r="AI1777" s="33"/>
      <c r="AJ1777" s="33"/>
      <c r="AK1777" s="33"/>
      <c r="AL1777" s="33"/>
      <c r="AM1777" s="33"/>
      <c r="AN1777" s="33"/>
      <c r="AO1777" s="33"/>
      <c r="AP1777" s="33"/>
      <c r="AQ1777" s="33"/>
    </row>
    <row r="1778" spans="35:43" ht="11.25">
      <c r="AI1778" s="33"/>
      <c r="AJ1778" s="33"/>
      <c r="AK1778" s="33"/>
      <c r="AL1778" s="33"/>
      <c r="AM1778" s="33"/>
      <c r="AN1778" s="33"/>
      <c r="AO1778" s="33"/>
      <c r="AP1778" s="33"/>
      <c r="AQ1778" s="33"/>
    </row>
    <row r="1779" spans="35:43" ht="11.25">
      <c r="AI1779" s="33"/>
      <c r="AJ1779" s="33"/>
      <c r="AK1779" s="33"/>
      <c r="AL1779" s="33"/>
      <c r="AM1779" s="33"/>
      <c r="AN1779" s="33"/>
      <c r="AO1779" s="33"/>
      <c r="AP1779" s="33"/>
      <c r="AQ1779" s="33"/>
    </row>
    <row r="1780" spans="35:43" ht="11.25">
      <c r="AI1780" s="33"/>
      <c r="AJ1780" s="33"/>
      <c r="AK1780" s="33"/>
      <c r="AL1780" s="33"/>
      <c r="AM1780" s="33"/>
      <c r="AN1780" s="33"/>
      <c r="AO1780" s="33"/>
      <c r="AP1780" s="33"/>
      <c r="AQ1780" s="33"/>
    </row>
    <row r="1781" spans="35:43" ht="11.25">
      <c r="AI1781" s="33"/>
      <c r="AJ1781" s="33"/>
      <c r="AK1781" s="33"/>
      <c r="AL1781" s="33"/>
      <c r="AM1781" s="33"/>
      <c r="AN1781" s="33"/>
      <c r="AO1781" s="33"/>
      <c r="AP1781" s="33"/>
      <c r="AQ1781" s="33"/>
    </row>
    <row r="1782" spans="35:43" ht="11.25">
      <c r="AI1782" s="33"/>
      <c r="AJ1782" s="33"/>
      <c r="AK1782" s="33"/>
      <c r="AL1782" s="33"/>
      <c r="AM1782" s="33"/>
      <c r="AN1782" s="33"/>
      <c r="AO1782" s="33"/>
      <c r="AP1782" s="33"/>
      <c r="AQ1782" s="33"/>
    </row>
    <row r="1783" spans="35:43" ht="11.25">
      <c r="AI1783" s="33"/>
      <c r="AJ1783" s="33"/>
      <c r="AK1783" s="33"/>
      <c r="AL1783" s="33"/>
      <c r="AM1783" s="33"/>
      <c r="AN1783" s="33"/>
      <c r="AO1783" s="33"/>
      <c r="AP1783" s="33"/>
      <c r="AQ1783" s="33"/>
    </row>
    <row r="1784" spans="35:43" ht="11.25">
      <c r="AI1784" s="33"/>
      <c r="AJ1784" s="33"/>
      <c r="AK1784" s="33"/>
      <c r="AL1784" s="33"/>
      <c r="AM1784" s="33"/>
      <c r="AN1784" s="33"/>
      <c r="AO1784" s="33"/>
      <c r="AP1784" s="33"/>
      <c r="AQ1784" s="33"/>
    </row>
    <row r="1785" spans="35:43" ht="11.25">
      <c r="AI1785" s="33"/>
      <c r="AJ1785" s="33"/>
      <c r="AK1785" s="33"/>
      <c r="AL1785" s="33"/>
      <c r="AM1785" s="33"/>
      <c r="AN1785" s="33"/>
      <c r="AO1785" s="33"/>
      <c r="AP1785" s="33"/>
      <c r="AQ1785" s="33"/>
    </row>
    <row r="1786" spans="35:43" ht="11.25">
      <c r="AI1786" s="33"/>
      <c r="AJ1786" s="33"/>
      <c r="AK1786" s="33"/>
      <c r="AL1786" s="33"/>
      <c r="AM1786" s="33"/>
      <c r="AN1786" s="33"/>
      <c r="AO1786" s="33"/>
      <c r="AP1786" s="33"/>
      <c r="AQ1786" s="33"/>
    </row>
    <row r="1787" spans="35:43" ht="11.25">
      <c r="AI1787" s="33"/>
      <c r="AJ1787" s="33"/>
      <c r="AK1787" s="33"/>
      <c r="AL1787" s="33"/>
      <c r="AM1787" s="33"/>
      <c r="AN1787" s="33"/>
      <c r="AO1787" s="33"/>
      <c r="AP1787" s="33"/>
      <c r="AQ1787" s="33"/>
    </row>
    <row r="1788" spans="35:43" ht="11.25">
      <c r="AI1788" s="33"/>
      <c r="AJ1788" s="33"/>
      <c r="AK1788" s="33"/>
      <c r="AL1788" s="33"/>
      <c r="AM1788" s="33"/>
      <c r="AN1788" s="33"/>
      <c r="AO1788" s="33"/>
      <c r="AP1788" s="33"/>
      <c r="AQ1788" s="33"/>
    </row>
    <row r="1789" spans="35:43" ht="11.25">
      <c r="AI1789" s="33"/>
      <c r="AJ1789" s="33"/>
      <c r="AK1789" s="33"/>
      <c r="AL1789" s="33"/>
      <c r="AM1789" s="33"/>
      <c r="AN1789" s="33"/>
      <c r="AO1789" s="33"/>
      <c r="AP1789" s="33"/>
      <c r="AQ1789" s="33"/>
    </row>
    <row r="1790" spans="35:43" ht="11.25">
      <c r="AI1790" s="33"/>
      <c r="AJ1790" s="33"/>
      <c r="AK1790" s="33"/>
      <c r="AL1790" s="33"/>
      <c r="AM1790" s="33"/>
      <c r="AN1790" s="33"/>
      <c r="AO1790" s="33"/>
      <c r="AP1790" s="33"/>
      <c r="AQ1790" s="33"/>
    </row>
    <row r="1791" spans="35:43" ht="11.25">
      <c r="AI1791" s="33"/>
      <c r="AJ1791" s="33"/>
      <c r="AK1791" s="33"/>
      <c r="AL1791" s="33"/>
      <c r="AM1791" s="33"/>
      <c r="AN1791" s="33"/>
      <c r="AO1791" s="33"/>
      <c r="AP1791" s="33"/>
      <c r="AQ1791" s="33"/>
    </row>
    <row r="1792" spans="35:43" ht="11.25">
      <c r="AI1792" s="33"/>
      <c r="AJ1792" s="33"/>
      <c r="AK1792" s="33"/>
      <c r="AL1792" s="33"/>
      <c r="AM1792" s="33"/>
      <c r="AN1792" s="33"/>
      <c r="AO1792" s="33"/>
      <c r="AP1792" s="33"/>
      <c r="AQ1792" s="33"/>
    </row>
    <row r="1793" spans="35:43" ht="11.25">
      <c r="AI1793" s="33"/>
      <c r="AJ1793" s="33"/>
      <c r="AK1793" s="33"/>
      <c r="AL1793" s="33"/>
      <c r="AM1793" s="33"/>
      <c r="AN1793" s="33"/>
      <c r="AO1793" s="33"/>
      <c r="AP1793" s="33"/>
      <c r="AQ1793" s="33"/>
    </row>
    <row r="1794" spans="35:43" ht="11.25">
      <c r="AI1794" s="33"/>
      <c r="AJ1794" s="33"/>
      <c r="AK1794" s="33"/>
      <c r="AL1794" s="33"/>
      <c r="AM1794" s="33"/>
      <c r="AN1794" s="33"/>
      <c r="AO1794" s="33"/>
      <c r="AP1794" s="33"/>
      <c r="AQ1794" s="33"/>
    </row>
    <row r="1795" spans="35:43" ht="11.25">
      <c r="AI1795" s="33"/>
      <c r="AJ1795" s="33"/>
      <c r="AK1795" s="33"/>
      <c r="AL1795" s="33"/>
      <c r="AM1795" s="33"/>
      <c r="AN1795" s="33"/>
      <c r="AO1795" s="33"/>
      <c r="AP1795" s="33"/>
      <c r="AQ1795" s="33"/>
    </row>
    <row r="1796" spans="35:43" ht="11.25">
      <c r="AI1796" s="33"/>
      <c r="AJ1796" s="33"/>
      <c r="AK1796" s="33"/>
      <c r="AL1796" s="33"/>
      <c r="AM1796" s="33"/>
      <c r="AN1796" s="33"/>
      <c r="AO1796" s="33"/>
      <c r="AP1796" s="33"/>
      <c r="AQ1796" s="33"/>
    </row>
    <row r="1797" spans="35:43" ht="11.25">
      <c r="AI1797" s="33"/>
      <c r="AJ1797" s="33"/>
      <c r="AK1797" s="33"/>
      <c r="AL1797" s="33"/>
      <c r="AM1797" s="33"/>
      <c r="AN1797" s="33"/>
      <c r="AO1797" s="33"/>
      <c r="AP1797" s="33"/>
      <c r="AQ1797" s="33"/>
    </row>
    <row r="1798" spans="35:43" ht="11.25">
      <c r="AI1798" s="33"/>
      <c r="AJ1798" s="33"/>
      <c r="AK1798" s="33"/>
      <c r="AL1798" s="33"/>
      <c r="AM1798" s="33"/>
      <c r="AN1798" s="33"/>
      <c r="AO1798" s="33"/>
      <c r="AP1798" s="33"/>
      <c r="AQ1798" s="33"/>
    </row>
    <row r="1799" spans="35:43" ht="11.25">
      <c r="AI1799" s="33"/>
      <c r="AJ1799" s="33"/>
      <c r="AK1799" s="33"/>
      <c r="AL1799" s="33"/>
      <c r="AM1799" s="33"/>
      <c r="AN1799" s="33"/>
      <c r="AO1799" s="33"/>
      <c r="AP1799" s="33"/>
      <c r="AQ1799" s="33"/>
    </row>
    <row r="1800" spans="35:43" ht="11.25">
      <c r="AI1800" s="33"/>
      <c r="AJ1800" s="33"/>
      <c r="AK1800" s="33"/>
      <c r="AL1800" s="33"/>
      <c r="AM1800" s="33"/>
      <c r="AN1800" s="33"/>
      <c r="AO1800" s="33"/>
      <c r="AP1800" s="33"/>
      <c r="AQ1800" s="33"/>
    </row>
    <row r="1801" spans="35:43" ht="11.25">
      <c r="AI1801" s="33"/>
      <c r="AJ1801" s="33"/>
      <c r="AK1801" s="33"/>
      <c r="AL1801" s="33"/>
      <c r="AM1801" s="33"/>
      <c r="AN1801" s="33"/>
      <c r="AO1801" s="33"/>
      <c r="AP1801" s="33"/>
      <c r="AQ1801" s="33"/>
    </row>
    <row r="1802" spans="35:43" ht="11.25">
      <c r="AI1802" s="33"/>
      <c r="AJ1802" s="33"/>
      <c r="AK1802" s="33"/>
      <c r="AL1802" s="33"/>
      <c r="AM1802" s="33"/>
      <c r="AN1802" s="33"/>
      <c r="AO1802" s="33"/>
      <c r="AP1802" s="33"/>
      <c r="AQ1802" s="33"/>
    </row>
    <row r="1803" spans="35:43" ht="11.25">
      <c r="AI1803" s="33"/>
      <c r="AJ1803" s="33"/>
      <c r="AK1803" s="33"/>
      <c r="AL1803" s="33"/>
      <c r="AM1803" s="33"/>
      <c r="AN1803" s="33"/>
      <c r="AO1803" s="33"/>
      <c r="AP1803" s="33"/>
      <c r="AQ1803" s="33"/>
    </row>
    <row r="1804" spans="35:43" ht="11.25">
      <c r="AI1804" s="33"/>
      <c r="AJ1804" s="33"/>
      <c r="AK1804" s="33"/>
      <c r="AL1804" s="33"/>
      <c r="AM1804" s="33"/>
      <c r="AN1804" s="33"/>
      <c r="AO1804" s="33"/>
      <c r="AP1804" s="33"/>
      <c r="AQ1804" s="33"/>
    </row>
    <row r="1805" spans="35:43" ht="11.25">
      <c r="AI1805" s="33"/>
      <c r="AJ1805" s="33"/>
      <c r="AK1805" s="33"/>
      <c r="AL1805" s="33"/>
      <c r="AM1805" s="33"/>
      <c r="AN1805" s="33"/>
      <c r="AO1805" s="33"/>
      <c r="AP1805" s="33"/>
      <c r="AQ1805" s="33"/>
    </row>
    <row r="1806" spans="35:43" ht="11.25">
      <c r="AI1806" s="33"/>
      <c r="AJ1806" s="33"/>
      <c r="AK1806" s="33"/>
      <c r="AL1806" s="33"/>
      <c r="AM1806" s="33"/>
      <c r="AN1806" s="33"/>
      <c r="AO1806" s="33"/>
      <c r="AP1806" s="33"/>
      <c r="AQ1806" s="33"/>
    </row>
    <row r="1807" spans="35:43" ht="11.25">
      <c r="AI1807" s="33"/>
      <c r="AJ1807" s="33"/>
      <c r="AK1807" s="33"/>
      <c r="AL1807" s="33"/>
      <c r="AM1807" s="33"/>
      <c r="AN1807" s="33"/>
      <c r="AO1807" s="33"/>
      <c r="AP1807" s="33"/>
      <c r="AQ1807" s="33"/>
    </row>
    <row r="1808" spans="35:43" ht="11.25">
      <c r="AI1808" s="33"/>
      <c r="AJ1808" s="33"/>
      <c r="AK1808" s="33"/>
      <c r="AL1808" s="33"/>
      <c r="AM1808" s="33"/>
      <c r="AN1808" s="33"/>
      <c r="AO1808" s="33"/>
      <c r="AP1808" s="33"/>
      <c r="AQ1808" s="33"/>
    </row>
    <row r="1809" spans="35:43" ht="11.25">
      <c r="AI1809" s="33"/>
      <c r="AJ1809" s="33"/>
      <c r="AK1809" s="33"/>
      <c r="AL1809" s="33"/>
      <c r="AM1809" s="33"/>
      <c r="AN1809" s="33"/>
      <c r="AO1809" s="33"/>
      <c r="AP1809" s="33"/>
      <c r="AQ1809" s="33"/>
    </row>
    <row r="1810" spans="35:43" ht="11.25">
      <c r="AI1810" s="33"/>
      <c r="AJ1810" s="33"/>
      <c r="AK1810" s="33"/>
      <c r="AL1810" s="33"/>
      <c r="AM1810" s="33"/>
      <c r="AN1810" s="33"/>
      <c r="AO1810" s="33"/>
      <c r="AP1810" s="33"/>
      <c r="AQ1810" s="33"/>
    </row>
    <row r="1811" spans="35:43" ht="11.25">
      <c r="AI1811" s="33"/>
      <c r="AJ1811" s="33"/>
      <c r="AK1811" s="33"/>
      <c r="AL1811" s="33"/>
      <c r="AM1811" s="33"/>
      <c r="AN1811" s="33"/>
      <c r="AO1811" s="33"/>
      <c r="AP1811" s="33"/>
      <c r="AQ1811" s="33"/>
    </row>
    <row r="1812" spans="35:43" ht="11.25">
      <c r="AI1812" s="33"/>
      <c r="AJ1812" s="33"/>
      <c r="AK1812" s="33"/>
      <c r="AL1812" s="33"/>
      <c r="AM1812" s="33"/>
      <c r="AN1812" s="33"/>
      <c r="AO1812" s="33"/>
      <c r="AP1812" s="33"/>
      <c r="AQ1812" s="33"/>
    </row>
    <row r="1813" spans="35:43" ht="11.25">
      <c r="AI1813" s="33"/>
      <c r="AJ1813" s="33"/>
      <c r="AK1813" s="33"/>
      <c r="AL1813" s="33"/>
      <c r="AM1813" s="33"/>
      <c r="AN1813" s="33"/>
      <c r="AO1813" s="33"/>
      <c r="AP1813" s="33"/>
      <c r="AQ1813" s="33"/>
    </row>
    <row r="1814" spans="35:43" ht="11.25">
      <c r="AI1814" s="33"/>
      <c r="AJ1814" s="33"/>
      <c r="AK1814" s="33"/>
      <c r="AL1814" s="33"/>
      <c r="AM1814" s="33"/>
      <c r="AN1814" s="33"/>
      <c r="AO1814" s="33"/>
      <c r="AP1814" s="33"/>
      <c r="AQ1814" s="33"/>
    </row>
    <row r="1815" spans="35:43" ht="11.25">
      <c r="AI1815" s="33"/>
      <c r="AJ1815" s="33"/>
      <c r="AK1815" s="33"/>
      <c r="AL1815" s="33"/>
      <c r="AM1815" s="33"/>
      <c r="AN1815" s="33"/>
      <c r="AO1815" s="33"/>
      <c r="AP1815" s="33"/>
      <c r="AQ1815" s="33"/>
    </row>
    <row r="1816" spans="35:43" ht="11.25">
      <c r="AI1816" s="33"/>
      <c r="AJ1816" s="33"/>
      <c r="AK1816" s="33"/>
      <c r="AL1816" s="33"/>
      <c r="AM1816" s="33"/>
      <c r="AN1816" s="33"/>
      <c r="AO1816" s="33"/>
      <c r="AP1816" s="33"/>
      <c r="AQ1816" s="33"/>
    </row>
    <row r="1817" spans="35:43" ht="11.25">
      <c r="AI1817" s="33"/>
      <c r="AJ1817" s="33"/>
      <c r="AK1817" s="33"/>
      <c r="AL1817" s="33"/>
      <c r="AM1817" s="33"/>
      <c r="AN1817" s="33"/>
      <c r="AO1817" s="33"/>
      <c r="AP1817" s="33"/>
      <c r="AQ1817" s="33"/>
    </row>
    <row r="1818" spans="35:43" ht="11.25">
      <c r="AI1818" s="33"/>
      <c r="AJ1818" s="33"/>
      <c r="AK1818" s="33"/>
      <c r="AL1818" s="33"/>
      <c r="AM1818" s="33"/>
      <c r="AN1818" s="33"/>
      <c r="AO1818" s="33"/>
      <c r="AP1818" s="33"/>
      <c r="AQ1818" s="33"/>
    </row>
    <row r="1819" spans="35:43" ht="11.25">
      <c r="AI1819" s="33"/>
      <c r="AJ1819" s="33"/>
      <c r="AK1819" s="33"/>
      <c r="AL1819" s="33"/>
      <c r="AM1819" s="33"/>
      <c r="AN1819" s="33"/>
      <c r="AO1819" s="33"/>
      <c r="AP1819" s="33"/>
      <c r="AQ1819" s="33"/>
    </row>
    <row r="1820" spans="35:43" ht="11.25">
      <c r="AI1820" s="33"/>
      <c r="AJ1820" s="33"/>
      <c r="AK1820" s="33"/>
      <c r="AL1820" s="33"/>
      <c r="AM1820" s="33"/>
      <c r="AN1820" s="33"/>
      <c r="AO1820" s="33"/>
      <c r="AP1820" s="33"/>
      <c r="AQ1820" s="33"/>
    </row>
    <row r="1821" spans="35:43" ht="11.25">
      <c r="AI1821" s="33"/>
      <c r="AJ1821" s="33"/>
      <c r="AK1821" s="33"/>
      <c r="AL1821" s="33"/>
      <c r="AM1821" s="33"/>
      <c r="AN1821" s="33"/>
      <c r="AO1821" s="33"/>
      <c r="AP1821" s="33"/>
      <c r="AQ1821" s="33"/>
    </row>
    <row r="1822" spans="35:43" ht="11.25">
      <c r="AI1822" s="33"/>
      <c r="AJ1822" s="33"/>
      <c r="AK1822" s="33"/>
      <c r="AL1822" s="33"/>
      <c r="AM1822" s="33"/>
      <c r="AN1822" s="33"/>
      <c r="AO1822" s="33"/>
      <c r="AP1822" s="33"/>
      <c r="AQ1822" s="33"/>
    </row>
    <row r="1823" spans="35:43" ht="11.25">
      <c r="AI1823" s="33"/>
      <c r="AJ1823" s="33"/>
      <c r="AK1823" s="33"/>
      <c r="AL1823" s="33"/>
      <c r="AM1823" s="33"/>
      <c r="AN1823" s="33"/>
      <c r="AO1823" s="33"/>
      <c r="AP1823" s="33"/>
      <c r="AQ1823" s="33"/>
    </row>
    <row r="1824" spans="35:43" ht="11.25">
      <c r="AI1824" s="33"/>
      <c r="AJ1824" s="33"/>
      <c r="AK1824" s="33"/>
      <c r="AL1824" s="33"/>
      <c r="AM1824" s="33"/>
      <c r="AN1824" s="33"/>
      <c r="AO1824" s="33"/>
      <c r="AP1824" s="33"/>
      <c r="AQ1824" s="33"/>
    </row>
    <row r="1825" spans="35:43" ht="11.25">
      <c r="AI1825" s="33"/>
      <c r="AJ1825" s="33"/>
      <c r="AK1825" s="33"/>
      <c r="AL1825" s="33"/>
      <c r="AM1825" s="33"/>
      <c r="AN1825" s="33"/>
      <c r="AO1825" s="33"/>
      <c r="AP1825" s="33"/>
      <c r="AQ1825" s="33"/>
    </row>
    <row r="1826" spans="35:43" ht="11.25">
      <c r="AI1826" s="33"/>
      <c r="AJ1826" s="33"/>
      <c r="AK1826" s="33"/>
      <c r="AL1826" s="33"/>
      <c r="AM1826" s="33"/>
      <c r="AN1826" s="33"/>
      <c r="AO1826" s="33"/>
      <c r="AP1826" s="33"/>
      <c r="AQ1826" s="33"/>
    </row>
    <row r="1827" spans="35:43" ht="11.25">
      <c r="AI1827" s="33"/>
      <c r="AJ1827" s="33"/>
      <c r="AK1827" s="33"/>
      <c r="AL1827" s="33"/>
      <c r="AM1827" s="33"/>
      <c r="AN1827" s="33"/>
      <c r="AO1827" s="33"/>
      <c r="AP1827" s="33"/>
      <c r="AQ1827" s="33"/>
    </row>
    <row r="1828" spans="35:43" ht="11.25">
      <c r="AI1828" s="33"/>
      <c r="AJ1828" s="33"/>
      <c r="AK1828" s="33"/>
      <c r="AL1828" s="33"/>
      <c r="AM1828" s="33"/>
      <c r="AN1828" s="33"/>
      <c r="AO1828" s="33"/>
      <c r="AP1828" s="33"/>
      <c r="AQ1828" s="33"/>
    </row>
    <row r="1829" spans="35:43" ht="11.25">
      <c r="AI1829" s="33"/>
      <c r="AJ1829" s="33"/>
      <c r="AK1829" s="33"/>
      <c r="AL1829" s="33"/>
      <c r="AM1829" s="33"/>
      <c r="AN1829" s="33"/>
      <c r="AO1829" s="33"/>
      <c r="AP1829" s="33"/>
      <c r="AQ1829" s="33"/>
    </row>
    <row r="1830" spans="35:43" ht="11.25">
      <c r="AI1830" s="33"/>
      <c r="AJ1830" s="33"/>
      <c r="AK1830" s="33"/>
      <c r="AL1830" s="33"/>
      <c r="AM1830" s="33"/>
      <c r="AN1830" s="33"/>
      <c r="AO1830" s="33"/>
      <c r="AP1830" s="33"/>
      <c r="AQ1830" s="33"/>
    </row>
    <row r="1831" spans="35:43" ht="11.25">
      <c r="AI1831" s="33"/>
      <c r="AJ1831" s="33"/>
      <c r="AK1831" s="33"/>
      <c r="AL1831" s="33"/>
      <c r="AM1831" s="33"/>
      <c r="AN1831" s="33"/>
      <c r="AO1831" s="33"/>
      <c r="AP1831" s="33"/>
      <c r="AQ1831" s="33"/>
    </row>
    <row r="1832" spans="35:43" ht="11.25">
      <c r="AI1832" s="33"/>
      <c r="AJ1832" s="33"/>
      <c r="AK1832" s="33"/>
      <c r="AL1832" s="33"/>
      <c r="AM1832" s="33"/>
      <c r="AN1832" s="33"/>
      <c r="AO1832" s="33"/>
      <c r="AP1832" s="33"/>
      <c r="AQ1832" s="33"/>
    </row>
    <row r="1833" spans="35:43" ht="11.25">
      <c r="AI1833" s="33"/>
      <c r="AJ1833" s="33"/>
      <c r="AK1833" s="33"/>
      <c r="AL1833" s="33"/>
      <c r="AM1833" s="33"/>
      <c r="AN1833" s="33"/>
      <c r="AO1833" s="33"/>
      <c r="AP1833" s="33"/>
      <c r="AQ1833" s="33"/>
    </row>
    <row r="1834" spans="35:43" ht="11.25">
      <c r="AI1834" s="33"/>
      <c r="AJ1834" s="33"/>
      <c r="AK1834" s="33"/>
      <c r="AL1834" s="33"/>
      <c r="AM1834" s="33"/>
      <c r="AN1834" s="33"/>
      <c r="AO1834" s="33"/>
      <c r="AP1834" s="33"/>
      <c r="AQ1834" s="33"/>
    </row>
    <row r="1835" spans="35:43" ht="11.25">
      <c r="AI1835" s="33"/>
      <c r="AJ1835" s="33"/>
      <c r="AK1835" s="33"/>
      <c r="AL1835" s="33"/>
      <c r="AM1835" s="33"/>
      <c r="AN1835" s="33"/>
      <c r="AO1835" s="33"/>
      <c r="AP1835" s="33"/>
      <c r="AQ1835" s="33"/>
    </row>
    <row r="1836" spans="35:43" ht="11.25">
      <c r="AI1836" s="33"/>
      <c r="AJ1836" s="33"/>
      <c r="AK1836" s="33"/>
      <c r="AL1836" s="33"/>
      <c r="AM1836" s="33"/>
      <c r="AN1836" s="33"/>
      <c r="AO1836" s="33"/>
      <c r="AP1836" s="33"/>
      <c r="AQ1836" s="33"/>
    </row>
    <row r="1837" spans="35:43" ht="11.25">
      <c r="AI1837" s="33"/>
      <c r="AJ1837" s="33"/>
      <c r="AK1837" s="33"/>
      <c r="AL1837" s="33"/>
      <c r="AM1837" s="33"/>
      <c r="AN1837" s="33"/>
      <c r="AO1837" s="33"/>
      <c r="AP1837" s="33"/>
      <c r="AQ1837" s="33"/>
    </row>
    <row r="1838" spans="35:43" ht="11.25">
      <c r="AI1838" s="33"/>
      <c r="AJ1838" s="33"/>
      <c r="AK1838" s="33"/>
      <c r="AL1838" s="33"/>
      <c r="AM1838" s="33"/>
      <c r="AN1838" s="33"/>
      <c r="AO1838" s="33"/>
      <c r="AP1838" s="33"/>
      <c r="AQ1838" s="33"/>
    </row>
    <row r="1839" spans="35:43" ht="11.25">
      <c r="AI1839" s="33"/>
      <c r="AJ1839" s="33"/>
      <c r="AK1839" s="33"/>
      <c r="AL1839" s="33"/>
      <c r="AM1839" s="33"/>
      <c r="AN1839" s="33"/>
      <c r="AO1839" s="33"/>
      <c r="AP1839" s="33"/>
      <c r="AQ1839" s="33"/>
    </row>
    <row r="1840" spans="35:43" ht="11.25">
      <c r="AI1840" s="33"/>
      <c r="AJ1840" s="33"/>
      <c r="AK1840" s="33"/>
      <c r="AL1840" s="33"/>
      <c r="AM1840" s="33"/>
      <c r="AN1840" s="33"/>
      <c r="AO1840" s="33"/>
      <c r="AP1840" s="33"/>
      <c r="AQ1840" s="33"/>
    </row>
    <row r="1841" spans="35:43" ht="11.25">
      <c r="AI1841" s="33"/>
      <c r="AJ1841" s="33"/>
      <c r="AK1841" s="33"/>
      <c r="AL1841" s="33"/>
      <c r="AM1841" s="33"/>
      <c r="AN1841" s="33"/>
      <c r="AO1841" s="33"/>
      <c r="AP1841" s="33"/>
      <c r="AQ1841" s="33"/>
    </row>
    <row r="1842" spans="35:43" ht="11.25">
      <c r="AI1842" s="33"/>
      <c r="AJ1842" s="33"/>
      <c r="AK1842" s="33"/>
      <c r="AL1842" s="33"/>
      <c r="AM1842" s="33"/>
      <c r="AN1842" s="33"/>
      <c r="AO1842" s="33"/>
      <c r="AP1842" s="33"/>
      <c r="AQ1842" s="33"/>
    </row>
    <row r="1843" spans="35:43" ht="11.25">
      <c r="AI1843" s="33"/>
      <c r="AJ1843" s="33"/>
      <c r="AK1843" s="33"/>
      <c r="AL1843" s="33"/>
      <c r="AM1843" s="33"/>
      <c r="AN1843" s="33"/>
      <c r="AO1843" s="33"/>
      <c r="AP1843" s="33"/>
      <c r="AQ1843" s="33"/>
    </row>
    <row r="1844" spans="35:43" ht="11.25">
      <c r="AI1844" s="33"/>
      <c r="AJ1844" s="33"/>
      <c r="AK1844" s="33"/>
      <c r="AL1844" s="33"/>
      <c r="AM1844" s="33"/>
      <c r="AN1844" s="33"/>
      <c r="AO1844" s="33"/>
      <c r="AP1844" s="33"/>
      <c r="AQ1844" s="33"/>
    </row>
    <row r="1845" spans="35:43" ht="11.25">
      <c r="AI1845" s="33"/>
      <c r="AJ1845" s="33"/>
      <c r="AK1845" s="33"/>
      <c r="AL1845" s="33"/>
      <c r="AM1845" s="33"/>
      <c r="AN1845" s="33"/>
      <c r="AO1845" s="33"/>
      <c r="AP1845" s="33"/>
      <c r="AQ1845" s="33"/>
    </row>
    <row r="1846" spans="35:43" ht="11.25">
      <c r="AI1846" s="33"/>
      <c r="AJ1846" s="33"/>
      <c r="AK1846" s="33"/>
      <c r="AL1846" s="33"/>
      <c r="AM1846" s="33"/>
      <c r="AN1846" s="33"/>
      <c r="AO1846" s="33"/>
      <c r="AP1846" s="33"/>
      <c r="AQ1846" s="33"/>
    </row>
    <row r="1847" spans="35:43" ht="11.25">
      <c r="AI1847" s="33"/>
      <c r="AJ1847" s="33"/>
      <c r="AK1847" s="33"/>
      <c r="AL1847" s="33"/>
      <c r="AM1847" s="33"/>
      <c r="AN1847" s="33"/>
      <c r="AO1847" s="33"/>
      <c r="AP1847" s="33"/>
      <c r="AQ1847" s="33"/>
    </row>
    <row r="1848" spans="35:43" ht="11.25">
      <c r="AI1848" s="33"/>
      <c r="AJ1848" s="33"/>
      <c r="AK1848" s="33"/>
      <c r="AL1848" s="33"/>
      <c r="AM1848" s="33"/>
      <c r="AN1848" s="33"/>
      <c r="AO1848" s="33"/>
      <c r="AP1848" s="33"/>
      <c r="AQ1848" s="33"/>
    </row>
    <row r="1849" spans="35:43" ht="11.25">
      <c r="AI1849" s="33"/>
      <c r="AJ1849" s="33"/>
      <c r="AK1849" s="33"/>
      <c r="AL1849" s="33"/>
      <c r="AM1849" s="33"/>
      <c r="AN1849" s="33"/>
      <c r="AO1849" s="33"/>
      <c r="AP1849" s="33"/>
      <c r="AQ1849" s="33"/>
    </row>
    <row r="1850" spans="35:43" ht="11.25">
      <c r="AI1850" s="33"/>
      <c r="AJ1850" s="33"/>
      <c r="AK1850" s="33"/>
      <c r="AL1850" s="33"/>
      <c r="AM1850" s="33"/>
      <c r="AN1850" s="33"/>
      <c r="AO1850" s="33"/>
      <c r="AP1850" s="33"/>
      <c r="AQ1850" s="33"/>
    </row>
    <row r="1851" spans="35:43" ht="11.25">
      <c r="AI1851" s="33"/>
      <c r="AJ1851" s="33"/>
      <c r="AK1851" s="33"/>
      <c r="AL1851" s="33"/>
      <c r="AM1851" s="33"/>
      <c r="AN1851" s="33"/>
      <c r="AO1851" s="33"/>
      <c r="AP1851" s="33"/>
      <c r="AQ1851" s="33"/>
    </row>
    <row r="1852" spans="35:43" ht="11.25">
      <c r="AI1852" s="33"/>
      <c r="AJ1852" s="33"/>
      <c r="AK1852" s="33"/>
      <c r="AL1852" s="33"/>
      <c r="AM1852" s="33"/>
      <c r="AN1852" s="33"/>
      <c r="AO1852" s="33"/>
      <c r="AP1852" s="33"/>
      <c r="AQ1852" s="33"/>
    </row>
    <row r="1853" spans="35:43" ht="11.25">
      <c r="AI1853" s="33"/>
      <c r="AJ1853" s="33"/>
      <c r="AK1853" s="33"/>
      <c r="AL1853" s="33"/>
      <c r="AM1853" s="33"/>
      <c r="AN1853" s="33"/>
      <c r="AO1853" s="33"/>
      <c r="AP1853" s="33"/>
      <c r="AQ1853" s="33"/>
    </row>
    <row r="1854" spans="35:43" ht="11.25">
      <c r="AI1854" s="33"/>
      <c r="AJ1854" s="33"/>
      <c r="AK1854" s="33"/>
      <c r="AL1854" s="33"/>
      <c r="AM1854" s="33"/>
      <c r="AN1854" s="33"/>
      <c r="AO1854" s="33"/>
      <c r="AP1854" s="33"/>
      <c r="AQ1854" s="33"/>
    </row>
    <row r="1855" spans="35:43" ht="11.25">
      <c r="AI1855" s="33"/>
      <c r="AJ1855" s="33"/>
      <c r="AK1855" s="33"/>
      <c r="AL1855" s="33"/>
      <c r="AM1855" s="33"/>
      <c r="AN1855" s="33"/>
      <c r="AO1855" s="33"/>
      <c r="AP1855" s="33"/>
      <c r="AQ1855" s="33"/>
    </row>
    <row r="1856" spans="35:43" ht="11.25">
      <c r="AI1856" s="33"/>
      <c r="AJ1856" s="33"/>
      <c r="AK1856" s="33"/>
      <c r="AL1856" s="33"/>
      <c r="AM1856" s="33"/>
      <c r="AN1856" s="33"/>
      <c r="AO1856" s="33"/>
      <c r="AP1856" s="33"/>
      <c r="AQ1856" s="33"/>
    </row>
    <row r="1857" spans="35:43" ht="11.25">
      <c r="AI1857" s="33"/>
      <c r="AJ1857" s="33"/>
      <c r="AK1857" s="33"/>
      <c r="AL1857" s="33"/>
      <c r="AM1857" s="33"/>
      <c r="AN1857" s="33"/>
      <c r="AO1857" s="33"/>
      <c r="AP1857" s="33"/>
      <c r="AQ1857" s="33"/>
    </row>
    <row r="1858" spans="35:43" ht="11.25">
      <c r="AI1858" s="33"/>
      <c r="AJ1858" s="33"/>
      <c r="AK1858" s="33"/>
      <c r="AL1858" s="33"/>
      <c r="AM1858" s="33"/>
      <c r="AN1858" s="33"/>
      <c r="AO1858" s="33"/>
      <c r="AP1858" s="33"/>
      <c r="AQ1858" s="33"/>
    </row>
    <row r="1859" spans="35:43" ht="11.25">
      <c r="AI1859" s="33"/>
      <c r="AJ1859" s="33"/>
      <c r="AK1859" s="33"/>
      <c r="AL1859" s="33"/>
      <c r="AM1859" s="33"/>
      <c r="AN1859" s="33"/>
      <c r="AO1859" s="33"/>
      <c r="AP1859" s="33"/>
      <c r="AQ1859" s="33"/>
    </row>
    <row r="1860" spans="35:43" ht="11.25">
      <c r="AI1860" s="33"/>
      <c r="AJ1860" s="33"/>
      <c r="AK1860" s="33"/>
      <c r="AL1860" s="33"/>
      <c r="AM1860" s="33"/>
      <c r="AN1860" s="33"/>
      <c r="AO1860" s="33"/>
      <c r="AP1860" s="33"/>
      <c r="AQ1860" s="33"/>
    </row>
    <row r="1861" spans="35:43" ht="11.25">
      <c r="AI1861" s="33"/>
      <c r="AJ1861" s="33"/>
      <c r="AK1861" s="33"/>
      <c r="AL1861" s="33"/>
      <c r="AM1861" s="33"/>
      <c r="AN1861" s="33"/>
      <c r="AO1861" s="33"/>
      <c r="AP1861" s="33"/>
      <c r="AQ1861" s="33"/>
    </row>
    <row r="1862" spans="35:43" ht="11.25">
      <c r="AI1862" s="33"/>
      <c r="AJ1862" s="33"/>
      <c r="AK1862" s="33"/>
      <c r="AL1862" s="33"/>
      <c r="AM1862" s="33"/>
      <c r="AN1862" s="33"/>
      <c r="AO1862" s="33"/>
      <c r="AP1862" s="33"/>
      <c r="AQ1862" s="33"/>
    </row>
    <row r="1863" spans="35:43" ht="11.25">
      <c r="AI1863" s="33"/>
      <c r="AJ1863" s="33"/>
      <c r="AK1863" s="33"/>
      <c r="AL1863" s="33"/>
      <c r="AM1863" s="33"/>
      <c r="AN1863" s="33"/>
      <c r="AO1863" s="33"/>
      <c r="AP1863" s="33"/>
      <c r="AQ1863" s="33"/>
    </row>
    <row r="1864" spans="35:43" ht="11.25">
      <c r="AI1864" s="33"/>
      <c r="AJ1864" s="33"/>
      <c r="AK1864" s="33"/>
      <c r="AL1864" s="33"/>
      <c r="AM1864" s="33"/>
      <c r="AN1864" s="33"/>
      <c r="AO1864" s="33"/>
      <c r="AP1864" s="33"/>
      <c r="AQ1864" s="33"/>
    </row>
    <row r="1865" spans="35:43" ht="11.25">
      <c r="AI1865" s="33"/>
      <c r="AJ1865" s="33"/>
      <c r="AK1865" s="33"/>
      <c r="AL1865" s="33"/>
      <c r="AM1865" s="33"/>
      <c r="AN1865" s="33"/>
      <c r="AO1865" s="33"/>
      <c r="AP1865" s="33"/>
      <c r="AQ1865" s="33"/>
    </row>
    <row r="1866" spans="35:43" ht="11.25">
      <c r="AI1866" s="33"/>
      <c r="AJ1866" s="33"/>
      <c r="AK1866" s="33"/>
      <c r="AL1866" s="33"/>
      <c r="AM1866" s="33"/>
      <c r="AN1866" s="33"/>
      <c r="AO1866" s="33"/>
      <c r="AP1866" s="33"/>
      <c r="AQ1866" s="33"/>
    </row>
    <row r="1867" spans="35:43" ht="11.25">
      <c r="AI1867" s="33"/>
      <c r="AJ1867" s="33"/>
      <c r="AK1867" s="33"/>
      <c r="AL1867" s="33"/>
      <c r="AM1867" s="33"/>
      <c r="AN1867" s="33"/>
      <c r="AO1867" s="33"/>
      <c r="AP1867" s="33"/>
      <c r="AQ1867" s="33"/>
    </row>
    <row r="1868" spans="35:43" ht="11.25">
      <c r="AI1868" s="33"/>
      <c r="AJ1868" s="33"/>
      <c r="AK1868" s="33"/>
      <c r="AL1868" s="33"/>
      <c r="AM1868" s="33"/>
      <c r="AN1868" s="33"/>
      <c r="AO1868" s="33"/>
      <c r="AP1868" s="33"/>
      <c r="AQ1868" s="33"/>
    </row>
    <row r="1869" spans="35:43" ht="11.25">
      <c r="AI1869" s="33"/>
      <c r="AJ1869" s="33"/>
      <c r="AK1869" s="33"/>
      <c r="AL1869" s="33"/>
      <c r="AM1869" s="33"/>
      <c r="AN1869" s="33"/>
      <c r="AO1869" s="33"/>
      <c r="AP1869" s="33"/>
      <c r="AQ1869" s="33"/>
    </row>
    <row r="1870" spans="35:43" ht="11.25">
      <c r="AI1870" s="33"/>
      <c r="AJ1870" s="33"/>
      <c r="AK1870" s="33"/>
      <c r="AL1870" s="33"/>
      <c r="AM1870" s="33"/>
      <c r="AN1870" s="33"/>
      <c r="AO1870" s="33"/>
      <c r="AP1870" s="33"/>
      <c r="AQ1870" s="33"/>
    </row>
    <row r="1871" spans="35:43" ht="11.25">
      <c r="AI1871" s="33"/>
      <c r="AJ1871" s="33"/>
      <c r="AK1871" s="33"/>
      <c r="AL1871" s="33"/>
      <c r="AM1871" s="33"/>
      <c r="AN1871" s="33"/>
      <c r="AO1871" s="33"/>
      <c r="AP1871" s="33"/>
      <c r="AQ1871" s="33"/>
    </row>
    <row r="1872" spans="35:43" ht="11.25">
      <c r="AI1872" s="33"/>
      <c r="AJ1872" s="33"/>
      <c r="AK1872" s="33"/>
      <c r="AL1872" s="33"/>
      <c r="AM1872" s="33"/>
      <c r="AN1872" s="33"/>
      <c r="AO1872" s="33"/>
      <c r="AP1872" s="33"/>
      <c r="AQ1872" s="33"/>
    </row>
    <row r="1873" spans="35:43" ht="11.25">
      <c r="AI1873" s="33"/>
      <c r="AJ1873" s="33"/>
      <c r="AK1873" s="33"/>
      <c r="AL1873" s="33"/>
      <c r="AM1873" s="33"/>
      <c r="AN1873" s="33"/>
      <c r="AO1873" s="33"/>
      <c r="AP1873" s="33"/>
      <c r="AQ1873" s="33"/>
    </row>
    <row r="1874" spans="35:43" ht="11.25">
      <c r="AI1874" s="33"/>
      <c r="AJ1874" s="33"/>
      <c r="AK1874" s="33"/>
      <c r="AL1874" s="33"/>
      <c r="AM1874" s="33"/>
      <c r="AN1874" s="33"/>
      <c r="AO1874" s="33"/>
      <c r="AP1874" s="33"/>
      <c r="AQ1874" s="33"/>
    </row>
    <row r="1875" spans="35:43" ht="11.25">
      <c r="AI1875" s="33"/>
      <c r="AJ1875" s="33"/>
      <c r="AK1875" s="33"/>
      <c r="AL1875" s="33"/>
      <c r="AM1875" s="33"/>
      <c r="AN1875" s="33"/>
      <c r="AO1875" s="33"/>
      <c r="AP1875" s="33"/>
      <c r="AQ1875" s="33"/>
    </row>
    <row r="1876" spans="35:43" ht="11.25">
      <c r="AI1876" s="33"/>
      <c r="AJ1876" s="33"/>
      <c r="AK1876" s="33"/>
      <c r="AL1876" s="33"/>
      <c r="AM1876" s="33"/>
      <c r="AN1876" s="33"/>
      <c r="AO1876" s="33"/>
      <c r="AP1876" s="33"/>
      <c r="AQ1876" s="33"/>
    </row>
    <row r="1877" spans="35:43" ht="11.25">
      <c r="AI1877" s="33"/>
      <c r="AJ1877" s="33"/>
      <c r="AK1877" s="33"/>
      <c r="AL1877" s="33"/>
      <c r="AM1877" s="33"/>
      <c r="AN1877" s="33"/>
      <c r="AO1877" s="33"/>
      <c r="AP1877" s="33"/>
      <c r="AQ1877" s="33"/>
    </row>
    <row r="1878" spans="35:43" ht="11.25">
      <c r="AI1878" s="33"/>
      <c r="AJ1878" s="33"/>
      <c r="AK1878" s="33"/>
      <c r="AL1878" s="33"/>
      <c r="AM1878" s="33"/>
      <c r="AN1878" s="33"/>
      <c r="AO1878" s="33"/>
      <c r="AP1878" s="33"/>
      <c r="AQ1878" s="33"/>
    </row>
    <row r="1879" spans="35:43" ht="11.25">
      <c r="AI1879" s="33"/>
      <c r="AJ1879" s="33"/>
      <c r="AK1879" s="33"/>
      <c r="AL1879" s="33"/>
      <c r="AM1879" s="33"/>
      <c r="AN1879" s="33"/>
      <c r="AO1879" s="33"/>
      <c r="AP1879" s="33"/>
      <c r="AQ1879" s="33"/>
    </row>
    <row r="1880" spans="35:43" ht="11.25">
      <c r="AI1880" s="33"/>
      <c r="AJ1880" s="33"/>
      <c r="AK1880" s="33"/>
      <c r="AL1880" s="33"/>
      <c r="AM1880" s="33"/>
      <c r="AN1880" s="33"/>
      <c r="AO1880" s="33"/>
      <c r="AP1880" s="33"/>
      <c r="AQ1880" s="33"/>
    </row>
    <row r="1881" spans="35:43" ht="11.25">
      <c r="AI1881" s="33"/>
      <c r="AJ1881" s="33"/>
      <c r="AK1881" s="33"/>
      <c r="AL1881" s="33"/>
      <c r="AM1881" s="33"/>
      <c r="AN1881" s="33"/>
      <c r="AO1881" s="33"/>
      <c r="AP1881" s="33"/>
      <c r="AQ1881" s="33"/>
    </row>
    <row r="1882" spans="35:43" ht="11.25">
      <c r="AI1882" s="33"/>
      <c r="AJ1882" s="33"/>
      <c r="AK1882" s="33"/>
      <c r="AL1882" s="33"/>
      <c r="AM1882" s="33"/>
      <c r="AN1882" s="33"/>
      <c r="AO1882" s="33"/>
      <c r="AP1882" s="33"/>
      <c r="AQ1882" s="33"/>
    </row>
    <row r="1883" spans="35:43" ht="11.25">
      <c r="AI1883" s="33"/>
      <c r="AJ1883" s="33"/>
      <c r="AK1883" s="33"/>
      <c r="AL1883" s="33"/>
      <c r="AM1883" s="33"/>
      <c r="AN1883" s="33"/>
      <c r="AO1883" s="33"/>
      <c r="AP1883" s="33"/>
      <c r="AQ1883" s="33"/>
    </row>
    <row r="1884" spans="35:43" ht="11.25">
      <c r="AI1884" s="33"/>
      <c r="AJ1884" s="33"/>
      <c r="AK1884" s="33"/>
      <c r="AL1884" s="33"/>
      <c r="AM1884" s="33"/>
      <c r="AN1884" s="33"/>
      <c r="AO1884" s="33"/>
      <c r="AP1884" s="33"/>
      <c r="AQ1884" s="33"/>
    </row>
    <row r="1885" spans="35:43" ht="11.25">
      <c r="AI1885" s="33"/>
      <c r="AJ1885" s="33"/>
      <c r="AK1885" s="33"/>
      <c r="AL1885" s="33"/>
      <c r="AM1885" s="33"/>
      <c r="AN1885" s="33"/>
      <c r="AO1885" s="33"/>
      <c r="AP1885" s="33"/>
      <c r="AQ1885" s="33"/>
    </row>
    <row r="1886" spans="35:43" ht="11.25">
      <c r="AI1886" s="33"/>
      <c r="AJ1886" s="33"/>
      <c r="AK1886" s="33"/>
      <c r="AL1886" s="33"/>
      <c r="AM1886" s="33"/>
      <c r="AN1886" s="33"/>
      <c r="AO1886" s="33"/>
      <c r="AP1886" s="33"/>
      <c r="AQ1886" s="33"/>
    </row>
    <row r="1887" spans="35:43" ht="11.25">
      <c r="AI1887" s="33"/>
      <c r="AJ1887" s="33"/>
      <c r="AK1887" s="33"/>
      <c r="AL1887" s="33"/>
      <c r="AM1887" s="33"/>
      <c r="AN1887" s="33"/>
      <c r="AO1887" s="33"/>
      <c r="AP1887" s="33"/>
      <c r="AQ1887" s="33"/>
    </row>
    <row r="1888" spans="35:43" ht="11.25">
      <c r="AI1888" s="33"/>
      <c r="AJ1888" s="33"/>
      <c r="AK1888" s="33"/>
      <c r="AL1888" s="33"/>
      <c r="AM1888" s="33"/>
      <c r="AN1888" s="33"/>
      <c r="AO1888" s="33"/>
      <c r="AP1888" s="33"/>
      <c r="AQ1888" s="33"/>
    </row>
    <row r="1889" spans="35:43" ht="11.25">
      <c r="AI1889" s="33"/>
      <c r="AJ1889" s="33"/>
      <c r="AK1889" s="33"/>
      <c r="AL1889" s="33"/>
      <c r="AM1889" s="33"/>
      <c r="AN1889" s="33"/>
      <c r="AO1889" s="33"/>
      <c r="AP1889" s="33"/>
      <c r="AQ1889" s="33"/>
    </row>
    <row r="1890" spans="35:43" ht="11.25">
      <c r="AI1890" s="33"/>
      <c r="AJ1890" s="33"/>
      <c r="AK1890" s="33"/>
      <c r="AL1890" s="33"/>
      <c r="AM1890" s="33"/>
      <c r="AN1890" s="33"/>
      <c r="AO1890" s="33"/>
      <c r="AP1890" s="33"/>
      <c r="AQ1890" s="33"/>
    </row>
    <row r="1891" spans="35:43" ht="11.25">
      <c r="AI1891" s="33"/>
      <c r="AJ1891" s="33"/>
      <c r="AK1891" s="33"/>
      <c r="AL1891" s="33"/>
      <c r="AM1891" s="33"/>
      <c r="AN1891" s="33"/>
      <c r="AO1891" s="33"/>
      <c r="AP1891" s="33"/>
      <c r="AQ1891" s="33"/>
    </row>
    <row r="1892" spans="35:43" ht="11.25">
      <c r="AI1892" s="33"/>
      <c r="AJ1892" s="33"/>
      <c r="AK1892" s="33"/>
      <c r="AL1892" s="33"/>
      <c r="AM1892" s="33"/>
      <c r="AN1892" s="33"/>
      <c r="AO1892" s="33"/>
      <c r="AP1892" s="33"/>
      <c r="AQ1892" s="33"/>
    </row>
    <row r="1893" spans="35:43" ht="11.25">
      <c r="AI1893" s="33"/>
      <c r="AJ1893" s="33"/>
      <c r="AK1893" s="33"/>
      <c r="AL1893" s="33"/>
      <c r="AM1893" s="33"/>
      <c r="AN1893" s="33"/>
      <c r="AO1893" s="33"/>
      <c r="AP1893" s="33"/>
      <c r="AQ1893" s="33"/>
    </row>
    <row r="1894" spans="35:43" ht="11.25">
      <c r="AI1894" s="33"/>
      <c r="AJ1894" s="33"/>
      <c r="AK1894" s="33"/>
      <c r="AL1894" s="33"/>
      <c r="AM1894" s="33"/>
      <c r="AN1894" s="33"/>
      <c r="AO1894" s="33"/>
      <c r="AP1894" s="33"/>
      <c r="AQ1894" s="33"/>
    </row>
    <row r="1895" spans="35:43" ht="11.25">
      <c r="AI1895" s="33"/>
      <c r="AJ1895" s="33"/>
      <c r="AK1895" s="33"/>
      <c r="AL1895" s="33"/>
      <c r="AM1895" s="33"/>
      <c r="AN1895" s="33"/>
      <c r="AO1895" s="33"/>
      <c r="AP1895" s="33"/>
      <c r="AQ1895" s="33"/>
    </row>
    <row r="1896" spans="35:43" ht="11.25">
      <c r="AI1896" s="33"/>
      <c r="AJ1896" s="33"/>
      <c r="AK1896" s="33"/>
      <c r="AL1896" s="33"/>
      <c r="AM1896" s="33"/>
      <c r="AN1896" s="33"/>
      <c r="AO1896" s="33"/>
      <c r="AP1896" s="33"/>
      <c r="AQ1896" s="33"/>
    </row>
    <row r="1897" spans="35:43" ht="11.25">
      <c r="AI1897" s="33"/>
      <c r="AJ1897" s="33"/>
      <c r="AK1897" s="33"/>
      <c r="AL1897" s="33"/>
      <c r="AM1897" s="33"/>
      <c r="AN1897" s="33"/>
      <c r="AO1897" s="33"/>
      <c r="AP1897" s="33"/>
      <c r="AQ1897" s="33"/>
    </row>
    <row r="1898" spans="35:43" ht="11.25">
      <c r="AI1898" s="33"/>
      <c r="AJ1898" s="33"/>
      <c r="AK1898" s="33"/>
      <c r="AL1898" s="33"/>
      <c r="AM1898" s="33"/>
      <c r="AN1898" s="33"/>
      <c r="AO1898" s="33"/>
      <c r="AP1898" s="33"/>
      <c r="AQ1898" s="33"/>
    </row>
    <row r="1899" spans="35:43" ht="11.25">
      <c r="AI1899" s="33"/>
      <c r="AJ1899" s="33"/>
      <c r="AK1899" s="33"/>
      <c r="AL1899" s="33"/>
      <c r="AM1899" s="33"/>
      <c r="AN1899" s="33"/>
      <c r="AO1899" s="33"/>
      <c r="AP1899" s="33"/>
      <c r="AQ1899" s="33"/>
    </row>
    <row r="1900" spans="35:43" ht="11.25">
      <c r="AI1900" s="33"/>
      <c r="AJ1900" s="33"/>
      <c r="AK1900" s="33"/>
      <c r="AL1900" s="33"/>
      <c r="AM1900" s="33"/>
      <c r="AN1900" s="33"/>
      <c r="AO1900" s="33"/>
      <c r="AP1900" s="33"/>
      <c r="AQ1900" s="33"/>
    </row>
    <row r="1901" spans="35:43" ht="11.25">
      <c r="AI1901" s="33"/>
      <c r="AJ1901" s="33"/>
      <c r="AK1901" s="33"/>
      <c r="AL1901" s="33"/>
      <c r="AM1901" s="33"/>
      <c r="AN1901" s="33"/>
      <c r="AO1901" s="33"/>
      <c r="AP1901" s="33"/>
      <c r="AQ1901" s="33"/>
    </row>
    <row r="1902" spans="35:43" ht="11.25">
      <c r="AI1902" s="33"/>
      <c r="AJ1902" s="33"/>
      <c r="AK1902" s="33"/>
      <c r="AL1902" s="33"/>
      <c r="AM1902" s="33"/>
      <c r="AN1902" s="33"/>
      <c r="AO1902" s="33"/>
      <c r="AP1902" s="33"/>
      <c r="AQ1902" s="33"/>
    </row>
    <row r="1903" spans="35:43" ht="11.25">
      <c r="AI1903" s="33"/>
      <c r="AJ1903" s="33"/>
      <c r="AK1903" s="33"/>
      <c r="AL1903" s="33"/>
      <c r="AM1903" s="33"/>
      <c r="AN1903" s="33"/>
      <c r="AO1903" s="33"/>
      <c r="AP1903" s="33"/>
      <c r="AQ1903" s="33"/>
    </row>
    <row r="1904" spans="35:43" ht="11.25">
      <c r="AI1904" s="33"/>
      <c r="AJ1904" s="33"/>
      <c r="AK1904" s="33"/>
      <c r="AL1904" s="33"/>
      <c r="AM1904" s="33"/>
      <c r="AN1904" s="33"/>
      <c r="AO1904" s="33"/>
      <c r="AP1904" s="33"/>
      <c r="AQ1904" s="33"/>
    </row>
    <row r="1905" spans="35:43" ht="11.25">
      <c r="AI1905" s="33"/>
      <c r="AJ1905" s="33"/>
      <c r="AK1905" s="33"/>
      <c r="AL1905" s="33"/>
      <c r="AM1905" s="33"/>
      <c r="AN1905" s="33"/>
      <c r="AO1905" s="33"/>
      <c r="AP1905" s="33"/>
      <c r="AQ1905" s="33"/>
    </row>
    <row r="1906" spans="35:43" ht="11.25">
      <c r="AI1906" s="33"/>
      <c r="AJ1906" s="33"/>
      <c r="AK1906" s="33"/>
      <c r="AL1906" s="33"/>
      <c r="AM1906" s="33"/>
      <c r="AN1906" s="33"/>
      <c r="AO1906" s="33"/>
      <c r="AP1906" s="33"/>
      <c r="AQ1906" s="33"/>
    </row>
    <row r="1907" spans="35:43" ht="11.25">
      <c r="AI1907" s="33"/>
      <c r="AJ1907" s="33"/>
      <c r="AK1907" s="33"/>
      <c r="AL1907" s="33"/>
      <c r="AM1907" s="33"/>
      <c r="AN1907" s="33"/>
      <c r="AO1907" s="33"/>
      <c r="AP1907" s="33"/>
      <c r="AQ1907" s="33"/>
    </row>
    <row r="1908" spans="35:43" ht="11.25">
      <c r="AI1908" s="33"/>
      <c r="AJ1908" s="33"/>
      <c r="AK1908" s="33"/>
      <c r="AL1908" s="33"/>
      <c r="AM1908" s="33"/>
      <c r="AN1908" s="33"/>
      <c r="AO1908" s="33"/>
      <c r="AP1908" s="33"/>
      <c r="AQ1908" s="33"/>
    </row>
    <row r="1909" spans="35:43" ht="11.25">
      <c r="AI1909" s="33"/>
      <c r="AJ1909" s="33"/>
      <c r="AK1909" s="33"/>
      <c r="AL1909" s="33"/>
      <c r="AM1909" s="33"/>
      <c r="AN1909" s="33"/>
      <c r="AO1909" s="33"/>
      <c r="AP1909" s="33"/>
      <c r="AQ1909" s="33"/>
    </row>
    <row r="1910" spans="35:43" ht="11.25">
      <c r="AI1910" s="33"/>
      <c r="AJ1910" s="33"/>
      <c r="AK1910" s="33"/>
      <c r="AL1910" s="33"/>
      <c r="AM1910" s="33"/>
      <c r="AN1910" s="33"/>
      <c r="AO1910" s="33"/>
      <c r="AP1910" s="33"/>
      <c r="AQ1910" s="33"/>
    </row>
    <row r="1911" spans="35:43" ht="11.25">
      <c r="AI1911" s="33"/>
      <c r="AJ1911" s="33"/>
      <c r="AK1911" s="33"/>
      <c r="AL1911" s="33"/>
      <c r="AM1911" s="33"/>
      <c r="AN1911" s="33"/>
      <c r="AO1911" s="33"/>
      <c r="AP1911" s="33"/>
      <c r="AQ1911" s="33"/>
    </row>
    <row r="1912" spans="35:43" ht="11.25">
      <c r="AI1912" s="33"/>
      <c r="AJ1912" s="33"/>
      <c r="AK1912" s="33"/>
      <c r="AL1912" s="33"/>
      <c r="AM1912" s="33"/>
      <c r="AN1912" s="33"/>
      <c r="AO1912" s="33"/>
      <c r="AP1912" s="33"/>
      <c r="AQ1912" s="33"/>
    </row>
    <row r="1913" spans="35:43" ht="11.25">
      <c r="AI1913" s="33"/>
      <c r="AJ1913" s="33"/>
      <c r="AK1913" s="33"/>
      <c r="AL1913" s="33"/>
      <c r="AM1913" s="33"/>
      <c r="AN1913" s="33"/>
      <c r="AO1913" s="33"/>
      <c r="AP1913" s="33"/>
      <c r="AQ1913" s="33"/>
    </row>
    <row r="1914" spans="35:43" ht="11.25">
      <c r="AI1914" s="33"/>
      <c r="AJ1914" s="33"/>
      <c r="AK1914" s="33"/>
      <c r="AL1914" s="33"/>
      <c r="AM1914" s="33"/>
      <c r="AN1914" s="33"/>
      <c r="AO1914" s="33"/>
      <c r="AP1914" s="33"/>
      <c r="AQ1914" s="33"/>
    </row>
    <row r="1915" spans="35:43" ht="11.25">
      <c r="AI1915" s="33"/>
      <c r="AJ1915" s="33"/>
      <c r="AK1915" s="33"/>
      <c r="AL1915" s="33"/>
      <c r="AM1915" s="33"/>
      <c r="AN1915" s="33"/>
      <c r="AO1915" s="33"/>
      <c r="AP1915" s="33"/>
      <c r="AQ1915" s="33"/>
    </row>
    <row r="1916" spans="35:43" ht="11.25">
      <c r="AI1916" s="33"/>
      <c r="AJ1916" s="33"/>
      <c r="AK1916" s="33"/>
      <c r="AL1916" s="33"/>
      <c r="AM1916" s="33"/>
      <c r="AN1916" s="33"/>
      <c r="AO1916" s="33"/>
      <c r="AP1916" s="33"/>
      <c r="AQ1916" s="33"/>
    </row>
    <row r="1917" spans="35:43" ht="11.25">
      <c r="AI1917" s="33"/>
      <c r="AJ1917" s="33"/>
      <c r="AK1917" s="33"/>
      <c r="AL1917" s="33"/>
      <c r="AM1917" s="33"/>
      <c r="AN1917" s="33"/>
      <c r="AO1917" s="33"/>
      <c r="AP1917" s="33"/>
      <c r="AQ1917" s="33"/>
    </row>
    <row r="1918" spans="35:43" ht="11.25">
      <c r="AI1918" s="33"/>
      <c r="AJ1918" s="33"/>
      <c r="AK1918" s="33"/>
      <c r="AL1918" s="33"/>
      <c r="AM1918" s="33"/>
      <c r="AN1918" s="33"/>
      <c r="AO1918" s="33"/>
      <c r="AP1918" s="33"/>
      <c r="AQ1918" s="33"/>
    </row>
    <row r="1919" spans="35:43" ht="11.25">
      <c r="AI1919" s="33"/>
      <c r="AJ1919" s="33"/>
      <c r="AK1919" s="33"/>
      <c r="AL1919" s="33"/>
      <c r="AM1919" s="33"/>
      <c r="AN1919" s="33"/>
      <c r="AO1919" s="33"/>
      <c r="AP1919" s="33"/>
      <c r="AQ1919" s="33"/>
    </row>
    <row r="1920" spans="35:43" ht="11.25">
      <c r="AI1920" s="33"/>
      <c r="AJ1920" s="33"/>
      <c r="AK1920" s="33"/>
      <c r="AL1920" s="33"/>
      <c r="AM1920" s="33"/>
      <c r="AN1920" s="33"/>
      <c r="AO1920" s="33"/>
      <c r="AP1920" s="33"/>
      <c r="AQ1920" s="33"/>
    </row>
    <row r="1921" spans="35:43" ht="11.25">
      <c r="AI1921" s="33"/>
      <c r="AJ1921" s="33"/>
      <c r="AK1921" s="33"/>
      <c r="AL1921" s="33"/>
      <c r="AM1921" s="33"/>
      <c r="AN1921" s="33"/>
      <c r="AO1921" s="33"/>
      <c r="AP1921" s="33"/>
      <c r="AQ1921" s="33"/>
    </row>
    <row r="1922" spans="35:43" ht="11.25">
      <c r="AI1922" s="33"/>
      <c r="AJ1922" s="33"/>
      <c r="AK1922" s="33"/>
      <c r="AL1922" s="33"/>
      <c r="AM1922" s="33"/>
      <c r="AN1922" s="33"/>
      <c r="AO1922" s="33"/>
      <c r="AP1922" s="33"/>
      <c r="AQ1922" s="33"/>
    </row>
    <row r="1923" spans="35:43" ht="11.25">
      <c r="AI1923" s="33"/>
      <c r="AJ1923" s="33"/>
      <c r="AK1923" s="33"/>
      <c r="AL1923" s="33"/>
      <c r="AM1923" s="33"/>
      <c r="AN1923" s="33"/>
      <c r="AO1923" s="33"/>
      <c r="AP1923" s="33"/>
      <c r="AQ1923" s="33"/>
    </row>
    <row r="1924" spans="35:43" ht="11.25">
      <c r="AI1924" s="33"/>
      <c r="AJ1924" s="33"/>
      <c r="AK1924" s="33"/>
      <c r="AL1924" s="33"/>
      <c r="AM1924" s="33"/>
      <c r="AN1924" s="33"/>
      <c r="AO1924" s="33"/>
      <c r="AP1924" s="33"/>
      <c r="AQ1924" s="33"/>
    </row>
    <row r="1925" spans="35:43" ht="11.25">
      <c r="AI1925" s="33"/>
      <c r="AJ1925" s="33"/>
      <c r="AK1925" s="33"/>
      <c r="AL1925" s="33"/>
      <c r="AM1925" s="33"/>
      <c r="AN1925" s="33"/>
      <c r="AO1925" s="33"/>
      <c r="AP1925" s="33"/>
      <c r="AQ1925" s="33"/>
    </row>
    <row r="1926" spans="35:43" ht="11.25">
      <c r="AI1926" s="33"/>
      <c r="AJ1926" s="33"/>
      <c r="AK1926" s="33"/>
      <c r="AL1926" s="33"/>
      <c r="AM1926" s="33"/>
      <c r="AN1926" s="33"/>
      <c r="AO1926" s="33"/>
      <c r="AP1926" s="33"/>
      <c r="AQ1926" s="33"/>
    </row>
    <row r="1927" spans="35:43" ht="11.25">
      <c r="AI1927" s="33"/>
      <c r="AJ1927" s="33"/>
      <c r="AK1927" s="33"/>
      <c r="AL1927" s="33"/>
      <c r="AM1927" s="33"/>
      <c r="AN1927" s="33"/>
      <c r="AO1927" s="33"/>
      <c r="AP1927" s="33"/>
      <c r="AQ1927" s="33"/>
    </row>
    <row r="1928" spans="35:43" ht="11.25">
      <c r="AI1928" s="33"/>
      <c r="AJ1928" s="33"/>
      <c r="AK1928" s="33"/>
      <c r="AL1928" s="33"/>
      <c r="AM1928" s="33"/>
      <c r="AN1928" s="33"/>
      <c r="AO1928" s="33"/>
      <c r="AP1928" s="33"/>
      <c r="AQ1928" s="33"/>
    </row>
    <row r="1929" spans="35:43" ht="11.25">
      <c r="AI1929" s="33"/>
      <c r="AJ1929" s="33"/>
      <c r="AK1929" s="33"/>
      <c r="AL1929" s="33"/>
      <c r="AM1929" s="33"/>
      <c r="AN1929" s="33"/>
      <c r="AO1929" s="33"/>
      <c r="AP1929" s="33"/>
      <c r="AQ1929" s="33"/>
    </row>
    <row r="1930" spans="35:43" ht="11.25">
      <c r="AI1930" s="33"/>
      <c r="AJ1930" s="33"/>
      <c r="AK1930" s="33"/>
      <c r="AL1930" s="33"/>
      <c r="AM1930" s="33"/>
      <c r="AN1930" s="33"/>
      <c r="AO1930" s="33"/>
      <c r="AP1930" s="33"/>
      <c r="AQ1930" s="33"/>
    </row>
    <row r="1931" spans="35:43" ht="11.25">
      <c r="AI1931" s="33"/>
      <c r="AJ1931" s="33"/>
      <c r="AK1931" s="33"/>
      <c r="AL1931" s="33"/>
      <c r="AM1931" s="33"/>
      <c r="AN1931" s="33"/>
      <c r="AO1931" s="33"/>
      <c r="AP1931" s="33"/>
      <c r="AQ1931" s="33"/>
    </row>
    <row r="1932" spans="35:43" ht="11.25">
      <c r="AI1932" s="33"/>
      <c r="AJ1932" s="33"/>
      <c r="AK1932" s="33"/>
      <c r="AL1932" s="33"/>
      <c r="AM1932" s="33"/>
      <c r="AN1932" s="33"/>
      <c r="AO1932" s="33"/>
      <c r="AP1932" s="33"/>
      <c r="AQ1932" s="33"/>
    </row>
    <row r="1933" spans="35:43" ht="11.25">
      <c r="AI1933" s="33"/>
      <c r="AJ1933" s="33"/>
      <c r="AK1933" s="33"/>
      <c r="AL1933" s="33"/>
      <c r="AM1933" s="33"/>
      <c r="AN1933" s="33"/>
      <c r="AO1933" s="33"/>
      <c r="AP1933" s="33"/>
      <c r="AQ1933" s="33"/>
    </row>
    <row r="1934" spans="35:43" ht="11.25">
      <c r="AI1934" s="33"/>
      <c r="AJ1934" s="33"/>
      <c r="AK1934" s="33"/>
      <c r="AL1934" s="33"/>
      <c r="AM1934" s="33"/>
      <c r="AN1934" s="33"/>
      <c r="AO1934" s="33"/>
      <c r="AP1934" s="33"/>
      <c r="AQ1934" s="33"/>
    </row>
    <row r="1935" spans="35:43" ht="11.25">
      <c r="AI1935" s="33"/>
      <c r="AJ1935" s="33"/>
      <c r="AK1935" s="33"/>
      <c r="AL1935" s="33"/>
      <c r="AM1935" s="33"/>
      <c r="AN1935" s="33"/>
      <c r="AO1935" s="33"/>
      <c r="AP1935" s="33"/>
      <c r="AQ1935" s="33"/>
    </row>
    <row r="1936" spans="35:43" ht="11.25">
      <c r="AI1936" s="33"/>
      <c r="AJ1936" s="33"/>
      <c r="AK1936" s="33"/>
      <c r="AL1936" s="33"/>
      <c r="AM1936" s="33"/>
      <c r="AN1936" s="33"/>
      <c r="AO1936" s="33"/>
      <c r="AP1936" s="33"/>
      <c r="AQ1936" s="33"/>
    </row>
    <row r="1937" spans="35:43" ht="11.25">
      <c r="AI1937" s="33"/>
      <c r="AJ1937" s="33"/>
      <c r="AK1937" s="33"/>
      <c r="AL1937" s="33"/>
      <c r="AM1937" s="33"/>
      <c r="AN1937" s="33"/>
      <c r="AO1937" s="33"/>
      <c r="AP1937" s="33"/>
      <c r="AQ1937" s="33"/>
    </row>
    <row r="1938" spans="35:43" ht="11.25">
      <c r="AI1938" s="33"/>
      <c r="AJ1938" s="33"/>
      <c r="AK1938" s="33"/>
      <c r="AL1938" s="33"/>
      <c r="AM1938" s="33"/>
      <c r="AN1938" s="33"/>
      <c r="AO1938" s="33"/>
      <c r="AP1938" s="33"/>
      <c r="AQ1938" s="33"/>
    </row>
    <row r="1939" spans="35:43" ht="11.25">
      <c r="AI1939" s="33"/>
      <c r="AJ1939" s="33"/>
      <c r="AK1939" s="33"/>
      <c r="AL1939" s="33"/>
      <c r="AM1939" s="33"/>
      <c r="AN1939" s="33"/>
      <c r="AO1939" s="33"/>
      <c r="AP1939" s="33"/>
      <c r="AQ1939" s="33"/>
    </row>
    <row r="1940" spans="35:43" ht="11.25">
      <c r="AI1940" s="33"/>
      <c r="AJ1940" s="33"/>
      <c r="AK1940" s="33"/>
      <c r="AL1940" s="33"/>
      <c r="AM1940" s="33"/>
      <c r="AN1940" s="33"/>
      <c r="AO1940" s="33"/>
      <c r="AP1940" s="33"/>
      <c r="AQ1940" s="33"/>
    </row>
    <row r="1941" spans="35:43" ht="11.25">
      <c r="AI1941" s="33"/>
      <c r="AJ1941" s="33"/>
      <c r="AK1941" s="33"/>
      <c r="AL1941" s="33"/>
      <c r="AM1941" s="33"/>
      <c r="AN1941" s="33"/>
      <c r="AO1941" s="33"/>
      <c r="AP1941" s="33"/>
      <c r="AQ1941" s="33"/>
    </row>
    <row r="1942" spans="35:43" ht="11.25">
      <c r="AI1942" s="33"/>
      <c r="AJ1942" s="33"/>
      <c r="AK1942" s="33"/>
      <c r="AL1942" s="33"/>
      <c r="AM1942" s="33"/>
      <c r="AN1942" s="33"/>
      <c r="AO1942" s="33"/>
      <c r="AP1942" s="33"/>
      <c r="AQ1942" s="33"/>
    </row>
    <row r="1943" spans="35:43" ht="11.25">
      <c r="AI1943" s="33"/>
      <c r="AJ1943" s="33"/>
      <c r="AK1943" s="33"/>
      <c r="AL1943" s="33"/>
      <c r="AM1943" s="33"/>
      <c r="AN1943" s="33"/>
      <c r="AO1943" s="33"/>
      <c r="AP1943" s="33"/>
      <c r="AQ1943" s="33"/>
    </row>
    <row r="1944" spans="35:43" ht="11.25">
      <c r="AI1944" s="33"/>
      <c r="AJ1944" s="33"/>
      <c r="AK1944" s="33"/>
      <c r="AL1944" s="33"/>
      <c r="AM1944" s="33"/>
      <c r="AN1944" s="33"/>
      <c r="AO1944" s="33"/>
      <c r="AP1944" s="33"/>
      <c r="AQ1944" s="33"/>
    </row>
    <row r="1945" spans="35:43" ht="11.25">
      <c r="AI1945" s="33"/>
      <c r="AJ1945" s="33"/>
      <c r="AK1945" s="33"/>
      <c r="AL1945" s="33"/>
      <c r="AM1945" s="33"/>
      <c r="AN1945" s="33"/>
      <c r="AO1945" s="33"/>
      <c r="AP1945" s="33"/>
      <c r="AQ1945" s="33"/>
    </row>
    <row r="1946" spans="35:43" ht="11.25">
      <c r="AI1946" s="33"/>
      <c r="AJ1946" s="33"/>
      <c r="AK1946" s="33"/>
      <c r="AL1946" s="33"/>
      <c r="AM1946" s="33"/>
      <c r="AN1946" s="33"/>
      <c r="AO1946" s="33"/>
      <c r="AP1946" s="33"/>
      <c r="AQ1946" s="33"/>
    </row>
    <row r="1947" spans="35:43" ht="11.25">
      <c r="AI1947" s="33"/>
      <c r="AJ1947" s="33"/>
      <c r="AK1947" s="33"/>
      <c r="AL1947" s="33"/>
      <c r="AM1947" s="33"/>
      <c r="AN1947" s="33"/>
      <c r="AO1947" s="33"/>
      <c r="AP1947" s="33"/>
      <c r="AQ1947" s="33"/>
    </row>
    <row r="1948" spans="35:43" ht="11.25">
      <c r="AI1948" s="33"/>
      <c r="AJ1948" s="33"/>
      <c r="AK1948" s="33"/>
      <c r="AL1948" s="33"/>
      <c r="AM1948" s="33"/>
      <c r="AN1948" s="33"/>
      <c r="AO1948" s="33"/>
      <c r="AP1948" s="33"/>
      <c r="AQ1948" s="33"/>
    </row>
    <row r="1949" spans="35:43" ht="11.25">
      <c r="AI1949" s="33"/>
      <c r="AJ1949" s="33"/>
      <c r="AK1949" s="33"/>
      <c r="AL1949" s="33"/>
      <c r="AM1949" s="33"/>
      <c r="AN1949" s="33"/>
      <c r="AO1949" s="33"/>
      <c r="AP1949" s="33"/>
      <c r="AQ1949" s="33"/>
    </row>
    <row r="1950" spans="35:43" ht="11.25">
      <c r="AI1950" s="33"/>
      <c r="AJ1950" s="33"/>
      <c r="AK1950" s="33"/>
      <c r="AL1950" s="33"/>
      <c r="AM1950" s="33"/>
      <c r="AN1950" s="33"/>
      <c r="AO1950" s="33"/>
      <c r="AP1950" s="33"/>
      <c r="AQ1950" s="33"/>
    </row>
    <row r="1951" spans="35:43" ht="11.25">
      <c r="AI1951" s="33"/>
      <c r="AJ1951" s="33"/>
      <c r="AK1951" s="33"/>
      <c r="AL1951" s="33"/>
      <c r="AM1951" s="33"/>
      <c r="AN1951" s="33"/>
      <c r="AO1951" s="33"/>
      <c r="AP1951" s="33"/>
      <c r="AQ1951" s="33"/>
    </row>
    <row r="1952" spans="35:43" ht="11.25">
      <c r="AI1952" s="33"/>
      <c r="AJ1952" s="33"/>
      <c r="AK1952" s="33"/>
      <c r="AL1952" s="33"/>
      <c r="AM1952" s="33"/>
      <c r="AN1952" s="33"/>
      <c r="AO1952" s="33"/>
      <c r="AP1952" s="33"/>
      <c r="AQ1952" s="33"/>
    </row>
    <row r="1953" spans="35:43" ht="11.25">
      <c r="AI1953" s="33"/>
      <c r="AJ1953" s="33"/>
      <c r="AK1953" s="33"/>
      <c r="AL1953" s="33"/>
      <c r="AM1953" s="33"/>
      <c r="AN1953" s="33"/>
      <c r="AO1953" s="33"/>
      <c r="AP1953" s="33"/>
      <c r="AQ1953" s="33"/>
    </row>
    <row r="1954" spans="35:43" ht="11.25">
      <c r="AI1954" s="33"/>
      <c r="AJ1954" s="33"/>
      <c r="AK1954" s="33"/>
      <c r="AL1954" s="33"/>
      <c r="AM1954" s="33"/>
      <c r="AN1954" s="33"/>
      <c r="AO1954" s="33"/>
      <c r="AP1954" s="33"/>
      <c r="AQ1954" s="33"/>
    </row>
    <row r="1955" spans="35:43" ht="11.25">
      <c r="AI1955" s="33"/>
      <c r="AJ1955" s="33"/>
      <c r="AK1955" s="33"/>
      <c r="AL1955" s="33"/>
      <c r="AM1955" s="33"/>
      <c r="AN1955" s="33"/>
      <c r="AO1955" s="33"/>
      <c r="AP1955" s="33"/>
      <c r="AQ1955" s="33"/>
    </row>
    <row r="1956" spans="35:43" ht="11.25">
      <c r="AI1956" s="33"/>
      <c r="AJ1956" s="33"/>
      <c r="AK1956" s="33"/>
      <c r="AL1956" s="33"/>
      <c r="AM1956" s="33"/>
      <c r="AN1956" s="33"/>
      <c r="AO1956" s="33"/>
      <c r="AP1956" s="33"/>
      <c r="AQ1956" s="33"/>
    </row>
    <row r="1957" spans="35:43" ht="11.25">
      <c r="AI1957" s="33"/>
      <c r="AJ1957" s="33"/>
      <c r="AK1957" s="33"/>
      <c r="AL1957" s="33"/>
      <c r="AM1957" s="33"/>
      <c r="AN1957" s="33"/>
      <c r="AO1957" s="33"/>
      <c r="AP1957" s="33"/>
      <c r="AQ1957" s="33"/>
    </row>
    <row r="1958" spans="35:43" ht="11.25">
      <c r="AI1958" s="33"/>
      <c r="AJ1958" s="33"/>
      <c r="AK1958" s="33"/>
      <c r="AL1958" s="33"/>
      <c r="AM1958" s="33"/>
      <c r="AN1958" s="33"/>
      <c r="AO1958" s="33"/>
      <c r="AP1958" s="33"/>
      <c r="AQ1958" s="33"/>
    </row>
    <row r="1959" spans="35:43" ht="11.25">
      <c r="AI1959" s="33"/>
      <c r="AJ1959" s="33"/>
      <c r="AK1959" s="33"/>
      <c r="AL1959" s="33"/>
      <c r="AM1959" s="33"/>
      <c r="AN1959" s="33"/>
      <c r="AO1959" s="33"/>
      <c r="AP1959" s="33"/>
      <c r="AQ1959" s="33"/>
    </row>
    <row r="1960" spans="35:43" ht="11.25">
      <c r="AI1960" s="33"/>
      <c r="AJ1960" s="33"/>
      <c r="AK1960" s="33"/>
      <c r="AL1960" s="33"/>
      <c r="AM1960" s="33"/>
      <c r="AN1960" s="33"/>
      <c r="AO1960" s="33"/>
      <c r="AP1960" s="33"/>
      <c r="AQ1960" s="33"/>
    </row>
    <row r="1961" spans="35:43" ht="11.25">
      <c r="AI1961" s="33"/>
      <c r="AJ1961" s="33"/>
      <c r="AK1961" s="33"/>
      <c r="AL1961" s="33"/>
      <c r="AM1961" s="33"/>
      <c r="AN1961" s="33"/>
      <c r="AO1961" s="33"/>
      <c r="AP1961" s="33"/>
      <c r="AQ1961" s="33"/>
    </row>
    <row r="1962" spans="35:43" ht="11.25">
      <c r="AI1962" s="33"/>
      <c r="AJ1962" s="33"/>
      <c r="AK1962" s="33"/>
      <c r="AL1962" s="33"/>
      <c r="AM1962" s="33"/>
      <c r="AN1962" s="33"/>
      <c r="AO1962" s="33"/>
      <c r="AP1962" s="33"/>
      <c r="AQ1962" s="33"/>
    </row>
    <row r="1963" spans="35:43" ht="11.25">
      <c r="AI1963" s="33"/>
      <c r="AJ1963" s="33"/>
      <c r="AK1963" s="33"/>
      <c r="AL1963" s="33"/>
      <c r="AM1963" s="33"/>
      <c r="AN1963" s="33"/>
      <c r="AO1963" s="33"/>
      <c r="AP1963" s="33"/>
      <c r="AQ1963" s="33"/>
    </row>
    <row r="1964" spans="35:43" ht="11.25">
      <c r="AI1964" s="33"/>
      <c r="AJ1964" s="33"/>
      <c r="AK1964" s="33"/>
      <c r="AL1964" s="33"/>
      <c r="AM1964" s="33"/>
      <c r="AN1964" s="33"/>
      <c r="AO1964" s="33"/>
      <c r="AP1964" s="33"/>
      <c r="AQ1964" s="33"/>
    </row>
    <row r="1965" spans="35:43" ht="11.25">
      <c r="AI1965" s="33"/>
      <c r="AJ1965" s="33"/>
      <c r="AK1965" s="33"/>
      <c r="AL1965" s="33"/>
      <c r="AM1965" s="33"/>
      <c r="AN1965" s="33"/>
      <c r="AO1965" s="33"/>
      <c r="AP1965" s="33"/>
      <c r="AQ1965" s="33"/>
    </row>
    <row r="1966" spans="35:43" ht="11.25">
      <c r="AI1966" s="33"/>
      <c r="AJ1966" s="33"/>
      <c r="AK1966" s="33"/>
      <c r="AL1966" s="33"/>
      <c r="AM1966" s="33"/>
      <c r="AN1966" s="33"/>
      <c r="AO1966" s="33"/>
      <c r="AP1966" s="33"/>
      <c r="AQ1966" s="33"/>
    </row>
    <row r="1967" spans="35:43" ht="11.25">
      <c r="AI1967" s="33"/>
      <c r="AJ1967" s="33"/>
      <c r="AK1967" s="33"/>
      <c r="AL1967" s="33"/>
      <c r="AM1967" s="33"/>
      <c r="AN1967" s="33"/>
      <c r="AO1967" s="33"/>
      <c r="AP1967" s="33"/>
      <c r="AQ1967" s="33"/>
    </row>
    <row r="1968" spans="35:43" ht="11.25">
      <c r="AI1968" s="33"/>
      <c r="AJ1968" s="33"/>
      <c r="AK1968" s="33"/>
      <c r="AL1968" s="33"/>
      <c r="AM1968" s="33"/>
      <c r="AN1968" s="33"/>
      <c r="AO1968" s="33"/>
      <c r="AP1968" s="33"/>
      <c r="AQ1968" s="33"/>
    </row>
    <row r="1969" spans="35:43" ht="11.25">
      <c r="AI1969" s="33"/>
      <c r="AJ1969" s="33"/>
      <c r="AK1969" s="33"/>
      <c r="AL1969" s="33"/>
      <c r="AM1969" s="33"/>
      <c r="AN1969" s="33"/>
      <c r="AO1969" s="33"/>
      <c r="AP1969" s="33"/>
      <c r="AQ1969" s="33"/>
    </row>
    <row r="1970" spans="35:43" ht="11.25">
      <c r="AI1970" s="33"/>
      <c r="AJ1970" s="33"/>
      <c r="AK1970" s="33"/>
      <c r="AL1970" s="33"/>
      <c r="AM1970" s="33"/>
      <c r="AN1970" s="33"/>
      <c r="AO1970" s="33"/>
      <c r="AP1970" s="33"/>
      <c r="AQ1970" s="33"/>
    </row>
    <row r="1971" spans="35:43" ht="11.25">
      <c r="AI1971" s="33"/>
      <c r="AJ1971" s="33"/>
      <c r="AK1971" s="33"/>
      <c r="AL1971" s="33"/>
      <c r="AM1971" s="33"/>
      <c r="AN1971" s="33"/>
      <c r="AO1971" s="33"/>
      <c r="AP1971" s="33"/>
      <c r="AQ1971" s="33"/>
    </row>
    <row r="1972" spans="35:43" ht="11.25">
      <c r="AI1972" s="33"/>
      <c r="AJ1972" s="33"/>
      <c r="AK1972" s="33"/>
      <c r="AL1972" s="33"/>
      <c r="AM1972" s="33"/>
      <c r="AN1972" s="33"/>
      <c r="AO1972" s="33"/>
      <c r="AP1972" s="33"/>
      <c r="AQ1972" s="33"/>
    </row>
    <row r="1973" spans="35:43" ht="11.25">
      <c r="AI1973" s="33"/>
      <c r="AJ1973" s="33"/>
      <c r="AK1973" s="33"/>
      <c r="AL1973" s="33"/>
      <c r="AM1973" s="33"/>
      <c r="AN1973" s="33"/>
      <c r="AO1973" s="33"/>
      <c r="AP1973" s="33"/>
      <c r="AQ1973" s="33"/>
    </row>
    <row r="1974" spans="35:43" ht="11.25">
      <c r="AI1974" s="33"/>
      <c r="AJ1974" s="33"/>
      <c r="AK1974" s="33"/>
      <c r="AL1974" s="33"/>
      <c r="AM1974" s="33"/>
      <c r="AN1974" s="33"/>
      <c r="AO1974" s="33"/>
      <c r="AP1974" s="33"/>
      <c r="AQ1974" s="33"/>
    </row>
    <row r="1975" spans="35:43" ht="11.25">
      <c r="AI1975" s="33"/>
      <c r="AJ1975" s="33"/>
      <c r="AK1975" s="33"/>
      <c r="AL1975" s="33"/>
      <c r="AM1975" s="33"/>
      <c r="AN1975" s="33"/>
      <c r="AO1975" s="33"/>
      <c r="AP1975" s="33"/>
      <c r="AQ1975" s="33"/>
    </row>
    <row r="1976" spans="35:43" ht="11.25">
      <c r="AI1976" s="33"/>
      <c r="AJ1976" s="33"/>
      <c r="AK1976" s="33"/>
      <c r="AL1976" s="33"/>
      <c r="AM1976" s="33"/>
      <c r="AN1976" s="33"/>
      <c r="AO1976" s="33"/>
      <c r="AP1976" s="33"/>
      <c r="AQ1976" s="33"/>
    </row>
    <row r="1977" spans="35:43" ht="11.25">
      <c r="AI1977" s="33"/>
      <c r="AJ1977" s="33"/>
      <c r="AK1977" s="33"/>
      <c r="AL1977" s="33"/>
      <c r="AM1977" s="33"/>
      <c r="AN1977" s="33"/>
      <c r="AO1977" s="33"/>
      <c r="AP1977" s="33"/>
      <c r="AQ1977" s="33"/>
    </row>
    <row r="1978" spans="35:43" ht="11.25">
      <c r="AI1978" s="33"/>
      <c r="AJ1978" s="33"/>
      <c r="AK1978" s="33"/>
      <c r="AL1978" s="33"/>
      <c r="AM1978" s="33"/>
      <c r="AN1978" s="33"/>
      <c r="AO1978" s="33"/>
      <c r="AP1978" s="33"/>
      <c r="AQ1978" s="33"/>
    </row>
    <row r="1979" spans="35:43" ht="11.25">
      <c r="AI1979" s="33"/>
      <c r="AJ1979" s="33"/>
      <c r="AK1979" s="33"/>
      <c r="AL1979" s="33"/>
      <c r="AM1979" s="33"/>
      <c r="AN1979" s="33"/>
      <c r="AO1979" s="33"/>
      <c r="AP1979" s="33"/>
      <c r="AQ1979" s="33"/>
    </row>
    <row r="1980" spans="35:43" ht="11.25">
      <c r="AI1980" s="33"/>
      <c r="AJ1980" s="33"/>
      <c r="AK1980" s="33"/>
      <c r="AL1980" s="33"/>
      <c r="AM1980" s="33"/>
      <c r="AN1980" s="33"/>
      <c r="AO1980" s="33"/>
      <c r="AP1980" s="33"/>
      <c r="AQ1980" s="33"/>
    </row>
    <row r="1981" spans="35:43" ht="11.25">
      <c r="AI1981" s="33"/>
      <c r="AJ1981" s="33"/>
      <c r="AK1981" s="33"/>
      <c r="AL1981" s="33"/>
      <c r="AM1981" s="33"/>
      <c r="AN1981" s="33"/>
      <c r="AO1981" s="33"/>
      <c r="AP1981" s="33"/>
      <c r="AQ1981" s="33"/>
    </row>
    <row r="1982" spans="35:43" ht="11.25">
      <c r="AI1982" s="33"/>
      <c r="AJ1982" s="33"/>
      <c r="AK1982" s="33"/>
      <c r="AL1982" s="33"/>
      <c r="AM1982" s="33"/>
      <c r="AN1982" s="33"/>
      <c r="AO1982" s="33"/>
      <c r="AP1982" s="33"/>
      <c r="AQ1982" s="33"/>
    </row>
    <row r="1983" spans="35:43" ht="11.25">
      <c r="AI1983" s="33"/>
      <c r="AJ1983" s="33"/>
      <c r="AK1983" s="33"/>
      <c r="AL1983" s="33"/>
      <c r="AM1983" s="33"/>
      <c r="AN1983" s="33"/>
      <c r="AO1983" s="33"/>
      <c r="AP1983" s="33"/>
      <c r="AQ1983" s="33"/>
    </row>
    <row r="1984" spans="35:43" ht="11.25">
      <c r="AI1984" s="33"/>
      <c r="AJ1984" s="33"/>
      <c r="AK1984" s="33"/>
      <c r="AL1984" s="33"/>
      <c r="AM1984" s="33"/>
      <c r="AN1984" s="33"/>
      <c r="AO1984" s="33"/>
      <c r="AP1984" s="33"/>
      <c r="AQ1984" s="33"/>
    </row>
    <row r="1985" spans="35:43" ht="11.25">
      <c r="AI1985" s="33"/>
      <c r="AJ1985" s="33"/>
      <c r="AK1985" s="33"/>
      <c r="AL1985" s="33"/>
      <c r="AM1985" s="33"/>
      <c r="AN1985" s="33"/>
      <c r="AO1985" s="33"/>
      <c r="AP1985" s="33"/>
      <c r="AQ1985" s="33"/>
    </row>
    <row r="1986" spans="35:43" ht="11.25">
      <c r="AI1986" s="33"/>
      <c r="AJ1986" s="33"/>
      <c r="AK1986" s="33"/>
      <c r="AL1986" s="33"/>
      <c r="AM1986" s="33"/>
      <c r="AN1986" s="33"/>
      <c r="AO1986" s="33"/>
      <c r="AP1986" s="33"/>
      <c r="AQ1986" s="33"/>
    </row>
    <row r="1987" spans="35:43" ht="11.25">
      <c r="AI1987" s="33"/>
      <c r="AJ1987" s="33"/>
      <c r="AK1987" s="33"/>
      <c r="AL1987" s="33"/>
      <c r="AM1987" s="33"/>
      <c r="AN1987" s="33"/>
      <c r="AO1987" s="33"/>
      <c r="AP1987" s="33"/>
      <c r="AQ1987" s="33"/>
    </row>
    <row r="1988" spans="35:43" ht="11.25">
      <c r="AI1988" s="33"/>
      <c r="AJ1988" s="33"/>
      <c r="AK1988" s="33"/>
      <c r="AL1988" s="33"/>
      <c r="AM1988" s="33"/>
      <c r="AN1988" s="33"/>
      <c r="AO1988" s="33"/>
      <c r="AP1988" s="33"/>
      <c r="AQ1988" s="33"/>
    </row>
    <row r="1989" spans="35:43" ht="11.25">
      <c r="AI1989" s="33"/>
      <c r="AJ1989" s="33"/>
      <c r="AK1989" s="33"/>
      <c r="AL1989" s="33"/>
      <c r="AM1989" s="33"/>
      <c r="AN1989" s="33"/>
      <c r="AO1989" s="33"/>
      <c r="AP1989" s="33"/>
      <c r="AQ1989" s="33"/>
    </row>
    <row r="1990" spans="35:43" ht="11.25">
      <c r="AI1990" s="33"/>
      <c r="AJ1990" s="33"/>
      <c r="AK1990" s="33"/>
      <c r="AL1990" s="33"/>
      <c r="AM1990" s="33"/>
      <c r="AN1990" s="33"/>
      <c r="AO1990" s="33"/>
      <c r="AP1990" s="33"/>
      <c r="AQ1990" s="33"/>
    </row>
    <row r="1991" spans="35:43" ht="11.25">
      <c r="AI1991" s="33"/>
      <c r="AJ1991" s="33"/>
      <c r="AK1991" s="33"/>
      <c r="AL1991" s="33"/>
      <c r="AM1991" s="33"/>
      <c r="AN1991" s="33"/>
      <c r="AO1991" s="33"/>
      <c r="AP1991" s="33"/>
      <c r="AQ1991" s="33"/>
    </row>
    <row r="1992" spans="35:43" ht="11.25">
      <c r="AI1992" s="33"/>
      <c r="AJ1992" s="33"/>
      <c r="AK1992" s="33"/>
      <c r="AL1992" s="33"/>
      <c r="AM1992" s="33"/>
      <c r="AN1992" s="33"/>
      <c r="AO1992" s="33"/>
      <c r="AP1992" s="33"/>
      <c r="AQ1992" s="33"/>
    </row>
    <row r="1993" spans="35:43" ht="11.25">
      <c r="AI1993" s="33"/>
      <c r="AJ1993" s="33"/>
      <c r="AK1993" s="33"/>
      <c r="AL1993" s="33"/>
      <c r="AM1993" s="33"/>
      <c r="AN1993" s="33"/>
      <c r="AO1993" s="33"/>
      <c r="AP1993" s="33"/>
      <c r="AQ1993" s="33"/>
    </row>
    <row r="1994" spans="35:43" ht="11.25">
      <c r="AI1994" s="33"/>
      <c r="AJ1994" s="33"/>
      <c r="AK1994" s="33"/>
      <c r="AL1994" s="33"/>
      <c r="AM1994" s="33"/>
      <c r="AN1994" s="33"/>
      <c r="AO1994" s="33"/>
      <c r="AP1994" s="33"/>
      <c r="AQ1994" s="33"/>
    </row>
    <row r="1995" spans="35:43" ht="11.25">
      <c r="AI1995" s="33"/>
      <c r="AJ1995" s="33"/>
      <c r="AK1995" s="33"/>
      <c r="AL1995" s="33"/>
      <c r="AM1995" s="33"/>
      <c r="AN1995" s="33"/>
      <c r="AO1995" s="33"/>
      <c r="AP1995" s="33"/>
      <c r="AQ1995" s="33"/>
    </row>
    <row r="1996" spans="35:43" ht="11.25">
      <c r="AI1996" s="33"/>
      <c r="AJ1996" s="33"/>
      <c r="AK1996" s="33"/>
      <c r="AL1996" s="33"/>
      <c r="AM1996" s="33"/>
      <c r="AN1996" s="33"/>
      <c r="AO1996" s="33"/>
      <c r="AP1996" s="33"/>
      <c r="AQ1996" s="33"/>
    </row>
    <row r="1997" spans="35:43" ht="11.25">
      <c r="AI1997" s="33"/>
      <c r="AJ1997" s="33"/>
      <c r="AK1997" s="33"/>
      <c r="AL1997" s="33"/>
      <c r="AM1997" s="33"/>
      <c r="AN1997" s="33"/>
      <c r="AO1997" s="33"/>
      <c r="AP1997" s="33"/>
      <c r="AQ1997" s="33"/>
    </row>
    <row r="1998" spans="35:43" ht="11.25">
      <c r="AI1998" s="33"/>
      <c r="AJ1998" s="33"/>
      <c r="AK1998" s="33"/>
      <c r="AL1998" s="33"/>
      <c r="AM1998" s="33"/>
      <c r="AN1998" s="33"/>
      <c r="AO1998" s="33"/>
      <c r="AP1998" s="33"/>
      <c r="AQ1998" s="33"/>
    </row>
    <row r="1999" spans="35:43" ht="11.25">
      <c r="AI1999" s="33"/>
      <c r="AJ1999" s="33"/>
      <c r="AK1999" s="33"/>
      <c r="AL1999" s="33"/>
      <c r="AM1999" s="33"/>
      <c r="AN1999" s="33"/>
      <c r="AO1999" s="33"/>
      <c r="AP1999" s="33"/>
      <c r="AQ1999" s="33"/>
    </row>
    <row r="2000" spans="35:43" ht="11.25">
      <c r="AI2000" s="33"/>
      <c r="AJ2000" s="33"/>
      <c r="AK2000" s="33"/>
      <c r="AL2000" s="33"/>
      <c r="AM2000" s="33"/>
      <c r="AN2000" s="33"/>
      <c r="AO2000" s="33"/>
      <c r="AP2000" s="33"/>
      <c r="AQ2000" s="33"/>
    </row>
    <row r="2001" spans="35:43" ht="11.25">
      <c r="AI2001" s="33"/>
      <c r="AJ2001" s="33"/>
      <c r="AK2001" s="33"/>
      <c r="AL2001" s="33"/>
      <c r="AM2001" s="33"/>
      <c r="AN2001" s="33"/>
      <c r="AO2001" s="33"/>
      <c r="AP2001" s="33"/>
      <c r="AQ2001" s="33"/>
    </row>
    <row r="2002" spans="35:43" ht="11.25">
      <c r="AI2002" s="33"/>
      <c r="AJ2002" s="33"/>
      <c r="AK2002" s="33"/>
      <c r="AL2002" s="33"/>
      <c r="AM2002" s="33"/>
      <c r="AN2002" s="33"/>
      <c r="AO2002" s="33"/>
      <c r="AP2002" s="33"/>
      <c r="AQ2002" s="33"/>
    </row>
    <row r="2003" spans="35:43" ht="11.25">
      <c r="AI2003" s="33"/>
      <c r="AJ2003" s="33"/>
      <c r="AK2003" s="33"/>
      <c r="AL2003" s="33"/>
      <c r="AM2003" s="33"/>
      <c r="AN2003" s="33"/>
      <c r="AO2003" s="33"/>
      <c r="AP2003" s="33"/>
      <c r="AQ2003" s="33"/>
    </row>
    <row r="2004" spans="35:43" ht="11.25">
      <c r="AI2004" s="33"/>
      <c r="AJ2004" s="33"/>
      <c r="AK2004" s="33"/>
      <c r="AL2004" s="33"/>
      <c r="AM2004" s="33"/>
      <c r="AN2004" s="33"/>
      <c r="AO2004" s="33"/>
      <c r="AP2004" s="33"/>
      <c r="AQ2004" s="33"/>
    </row>
    <row r="2005" spans="35:43" ht="11.25">
      <c r="AI2005" s="33"/>
      <c r="AJ2005" s="33"/>
      <c r="AK2005" s="33"/>
      <c r="AL2005" s="33"/>
      <c r="AM2005" s="33"/>
      <c r="AN2005" s="33"/>
      <c r="AO2005" s="33"/>
      <c r="AP2005" s="33"/>
      <c r="AQ2005" s="33"/>
    </row>
    <row r="2006" spans="35:43" ht="11.25">
      <c r="AI2006" s="33"/>
      <c r="AJ2006" s="33"/>
      <c r="AK2006" s="33"/>
      <c r="AL2006" s="33"/>
      <c r="AM2006" s="33"/>
      <c r="AN2006" s="33"/>
      <c r="AO2006" s="33"/>
      <c r="AP2006" s="33"/>
      <c r="AQ2006" s="33"/>
    </row>
    <row r="2007" spans="35:43" ht="11.25">
      <c r="AI2007" s="33"/>
      <c r="AJ2007" s="33"/>
      <c r="AK2007" s="33"/>
      <c r="AL2007" s="33"/>
      <c r="AM2007" s="33"/>
      <c r="AN2007" s="33"/>
      <c r="AO2007" s="33"/>
      <c r="AP2007" s="33"/>
      <c r="AQ2007" s="33"/>
    </row>
    <row r="2008" spans="35:43" ht="11.25">
      <c r="AI2008" s="33"/>
      <c r="AJ2008" s="33"/>
      <c r="AK2008" s="33"/>
      <c r="AL2008" s="33"/>
      <c r="AM2008" s="33"/>
      <c r="AN2008" s="33"/>
      <c r="AO2008" s="33"/>
      <c r="AP2008" s="33"/>
      <c r="AQ2008" s="33"/>
    </row>
    <row r="2009" spans="35:43" ht="11.25">
      <c r="AI2009" s="33"/>
      <c r="AJ2009" s="33"/>
      <c r="AK2009" s="33"/>
      <c r="AL2009" s="33"/>
      <c r="AM2009" s="33"/>
      <c r="AN2009" s="33"/>
      <c r="AO2009" s="33"/>
      <c r="AP2009" s="33"/>
      <c r="AQ2009" s="33"/>
    </row>
    <row r="2010" spans="35:43" ht="11.25">
      <c r="AI2010" s="33"/>
      <c r="AJ2010" s="33"/>
      <c r="AK2010" s="33"/>
      <c r="AL2010" s="33"/>
      <c r="AM2010" s="33"/>
      <c r="AN2010" s="33"/>
      <c r="AO2010" s="33"/>
      <c r="AP2010" s="33"/>
      <c r="AQ2010" s="33"/>
    </row>
    <row r="2011" spans="35:43" ht="11.25">
      <c r="AI2011" s="33"/>
      <c r="AJ2011" s="33"/>
      <c r="AK2011" s="33"/>
      <c r="AL2011" s="33"/>
      <c r="AM2011" s="33"/>
      <c r="AN2011" s="33"/>
      <c r="AO2011" s="33"/>
      <c r="AP2011" s="33"/>
      <c r="AQ2011" s="33"/>
    </row>
    <row r="2012" spans="35:43" ht="11.25">
      <c r="AI2012" s="33"/>
      <c r="AJ2012" s="33"/>
      <c r="AK2012" s="33"/>
      <c r="AL2012" s="33"/>
      <c r="AM2012" s="33"/>
      <c r="AN2012" s="33"/>
      <c r="AO2012" s="33"/>
      <c r="AP2012" s="33"/>
      <c r="AQ2012" s="33"/>
    </row>
    <row r="2013" spans="35:43" ht="11.25">
      <c r="AI2013" s="33"/>
      <c r="AJ2013" s="33"/>
      <c r="AK2013" s="33"/>
      <c r="AL2013" s="33"/>
      <c r="AM2013" s="33"/>
      <c r="AN2013" s="33"/>
      <c r="AO2013" s="33"/>
      <c r="AP2013" s="33"/>
      <c r="AQ2013" s="33"/>
    </row>
    <row r="2014" spans="35:43" ht="11.25">
      <c r="AI2014" s="33"/>
      <c r="AJ2014" s="33"/>
      <c r="AK2014" s="33"/>
      <c r="AL2014" s="33"/>
      <c r="AM2014" s="33"/>
      <c r="AN2014" s="33"/>
      <c r="AO2014" s="33"/>
      <c r="AP2014" s="33"/>
      <c r="AQ2014" s="33"/>
    </row>
    <row r="2015" spans="35:43" ht="11.25">
      <c r="AI2015" s="33"/>
      <c r="AJ2015" s="33"/>
      <c r="AK2015" s="33"/>
      <c r="AL2015" s="33"/>
      <c r="AM2015" s="33"/>
      <c r="AN2015" s="33"/>
      <c r="AO2015" s="33"/>
      <c r="AP2015" s="33"/>
      <c r="AQ2015" s="33"/>
    </row>
    <row r="2016" spans="35:43" ht="11.25">
      <c r="AI2016" s="33"/>
      <c r="AJ2016" s="33"/>
      <c r="AK2016" s="33"/>
      <c r="AL2016" s="33"/>
      <c r="AM2016" s="33"/>
      <c r="AN2016" s="33"/>
      <c r="AO2016" s="33"/>
      <c r="AP2016" s="33"/>
      <c r="AQ2016" s="33"/>
    </row>
    <row r="2017" spans="35:43" ht="11.25">
      <c r="AI2017" s="33"/>
      <c r="AJ2017" s="33"/>
      <c r="AK2017" s="33"/>
      <c r="AL2017" s="33"/>
      <c r="AM2017" s="33"/>
      <c r="AN2017" s="33"/>
      <c r="AO2017" s="33"/>
      <c r="AP2017" s="33"/>
      <c r="AQ2017" s="33"/>
    </row>
    <row r="2018" spans="35:43" ht="11.25">
      <c r="AI2018" s="33"/>
      <c r="AJ2018" s="33"/>
      <c r="AK2018" s="33"/>
      <c r="AL2018" s="33"/>
      <c r="AM2018" s="33"/>
      <c r="AN2018" s="33"/>
      <c r="AO2018" s="33"/>
      <c r="AP2018" s="33"/>
      <c r="AQ2018" s="33"/>
    </row>
    <row r="2019" spans="35:43" ht="11.25">
      <c r="AI2019" s="33"/>
      <c r="AJ2019" s="33"/>
      <c r="AK2019" s="33"/>
      <c r="AL2019" s="33"/>
      <c r="AM2019" s="33"/>
      <c r="AN2019" s="33"/>
      <c r="AO2019" s="33"/>
      <c r="AP2019" s="33"/>
      <c r="AQ2019" s="33"/>
    </row>
    <row r="2020" spans="35:43" ht="11.25">
      <c r="AI2020" s="33"/>
      <c r="AJ2020" s="33"/>
      <c r="AK2020" s="33"/>
      <c r="AL2020" s="33"/>
      <c r="AM2020" s="33"/>
      <c r="AN2020" s="33"/>
      <c r="AO2020" s="33"/>
      <c r="AP2020" s="33"/>
      <c r="AQ2020" s="33"/>
    </row>
    <row r="2021" spans="35:43" ht="11.25">
      <c r="AI2021" s="33"/>
      <c r="AJ2021" s="33"/>
      <c r="AK2021" s="33"/>
      <c r="AL2021" s="33"/>
      <c r="AM2021" s="33"/>
      <c r="AN2021" s="33"/>
      <c r="AO2021" s="33"/>
      <c r="AP2021" s="33"/>
      <c r="AQ2021" s="33"/>
    </row>
    <row r="2022" spans="35:43" ht="11.25">
      <c r="AI2022" s="33"/>
      <c r="AJ2022" s="33"/>
      <c r="AK2022" s="33"/>
      <c r="AL2022" s="33"/>
      <c r="AM2022" s="33"/>
      <c r="AN2022" s="33"/>
      <c r="AO2022" s="33"/>
      <c r="AP2022" s="33"/>
      <c r="AQ2022" s="33"/>
    </row>
    <row r="2023" spans="35:43" ht="11.25">
      <c r="AI2023" s="33"/>
      <c r="AJ2023" s="33"/>
      <c r="AK2023" s="33"/>
      <c r="AL2023" s="33"/>
      <c r="AM2023" s="33"/>
      <c r="AN2023" s="33"/>
      <c r="AO2023" s="33"/>
      <c r="AP2023" s="33"/>
      <c r="AQ2023" s="33"/>
    </row>
    <row r="2024" spans="35:43" ht="11.25">
      <c r="AI2024" s="33"/>
      <c r="AJ2024" s="33"/>
      <c r="AK2024" s="33"/>
      <c r="AL2024" s="33"/>
      <c r="AM2024" s="33"/>
      <c r="AN2024" s="33"/>
      <c r="AO2024" s="33"/>
      <c r="AP2024" s="33"/>
      <c r="AQ2024" s="33"/>
    </row>
    <row r="2025" spans="35:43" ht="11.25">
      <c r="AI2025" s="33"/>
      <c r="AJ2025" s="33"/>
      <c r="AK2025" s="33"/>
      <c r="AL2025" s="33"/>
      <c r="AM2025" s="33"/>
      <c r="AN2025" s="33"/>
      <c r="AO2025" s="33"/>
      <c r="AP2025" s="33"/>
      <c r="AQ2025" s="33"/>
    </row>
    <row r="2026" spans="35:43" ht="11.25">
      <c r="AI2026" s="33"/>
      <c r="AJ2026" s="33"/>
      <c r="AK2026" s="33"/>
      <c r="AL2026" s="33"/>
      <c r="AM2026" s="33"/>
      <c r="AN2026" s="33"/>
      <c r="AO2026" s="33"/>
      <c r="AP2026" s="33"/>
      <c r="AQ2026" s="33"/>
    </row>
    <row r="2027" spans="35:43" ht="11.25">
      <c r="AI2027" s="33"/>
      <c r="AJ2027" s="33"/>
      <c r="AK2027" s="33"/>
      <c r="AL2027" s="33"/>
      <c r="AM2027" s="33"/>
      <c r="AN2027" s="33"/>
      <c r="AO2027" s="33"/>
      <c r="AP2027" s="33"/>
      <c r="AQ2027" s="33"/>
    </row>
    <row r="2028" spans="35:43" ht="11.25">
      <c r="AI2028" s="33"/>
      <c r="AJ2028" s="33"/>
      <c r="AK2028" s="33"/>
      <c r="AL2028" s="33"/>
      <c r="AM2028" s="33"/>
      <c r="AN2028" s="33"/>
      <c r="AO2028" s="33"/>
      <c r="AP2028" s="33"/>
      <c r="AQ2028" s="33"/>
    </row>
    <row r="2029" spans="35:43" ht="11.25">
      <c r="AI2029" s="33"/>
      <c r="AJ2029" s="33"/>
      <c r="AK2029" s="33"/>
      <c r="AL2029" s="33"/>
      <c r="AM2029" s="33"/>
      <c r="AN2029" s="33"/>
      <c r="AO2029" s="33"/>
      <c r="AP2029" s="33"/>
      <c r="AQ2029" s="33"/>
    </row>
    <row r="2030" spans="35:43" ht="11.25">
      <c r="AI2030" s="33"/>
      <c r="AJ2030" s="33"/>
      <c r="AK2030" s="33"/>
      <c r="AL2030" s="33"/>
      <c r="AM2030" s="33"/>
      <c r="AN2030" s="33"/>
      <c r="AO2030" s="33"/>
      <c r="AP2030" s="33"/>
      <c r="AQ2030" s="33"/>
    </row>
    <row r="2031" spans="35:43" ht="11.25">
      <c r="AI2031" s="33"/>
      <c r="AJ2031" s="33"/>
      <c r="AK2031" s="33"/>
      <c r="AL2031" s="33"/>
      <c r="AM2031" s="33"/>
      <c r="AN2031" s="33"/>
      <c r="AO2031" s="33"/>
      <c r="AP2031" s="33"/>
      <c r="AQ2031" s="33"/>
    </row>
    <row r="2032" spans="35:43" ht="11.25">
      <c r="AI2032" s="33"/>
      <c r="AJ2032" s="33"/>
      <c r="AK2032" s="33"/>
      <c r="AL2032" s="33"/>
      <c r="AM2032" s="33"/>
      <c r="AN2032" s="33"/>
      <c r="AO2032" s="33"/>
      <c r="AP2032" s="33"/>
      <c r="AQ2032" s="33"/>
    </row>
    <row r="2033" spans="35:43" ht="11.25">
      <c r="AI2033" s="33"/>
      <c r="AJ2033" s="33"/>
      <c r="AK2033" s="33"/>
      <c r="AL2033" s="33"/>
      <c r="AM2033" s="33"/>
      <c r="AN2033" s="33"/>
      <c r="AO2033" s="33"/>
      <c r="AP2033" s="33"/>
      <c r="AQ2033" s="33"/>
    </row>
    <row r="2034" spans="35:43" ht="11.25">
      <c r="AI2034" s="33"/>
      <c r="AJ2034" s="33"/>
      <c r="AK2034" s="33"/>
      <c r="AL2034" s="33"/>
      <c r="AM2034" s="33"/>
      <c r="AN2034" s="33"/>
      <c r="AO2034" s="33"/>
      <c r="AP2034" s="33"/>
      <c r="AQ2034" s="33"/>
    </row>
    <row r="2035" spans="35:43" ht="11.25">
      <c r="AI2035" s="33"/>
      <c r="AJ2035" s="33"/>
      <c r="AK2035" s="33"/>
      <c r="AL2035" s="33"/>
      <c r="AM2035" s="33"/>
      <c r="AN2035" s="33"/>
      <c r="AO2035" s="33"/>
      <c r="AP2035" s="33"/>
      <c r="AQ2035" s="33"/>
    </row>
    <row r="2036" spans="35:43" ht="11.25">
      <c r="AI2036" s="33"/>
      <c r="AJ2036" s="33"/>
      <c r="AK2036" s="33"/>
      <c r="AL2036" s="33"/>
      <c r="AM2036" s="33"/>
      <c r="AN2036" s="33"/>
      <c r="AO2036" s="33"/>
      <c r="AP2036" s="33"/>
      <c r="AQ2036" s="33"/>
    </row>
    <row r="2037" spans="35:43" ht="11.25">
      <c r="AI2037" s="33"/>
      <c r="AJ2037" s="33"/>
      <c r="AK2037" s="33"/>
      <c r="AL2037" s="33"/>
      <c r="AM2037" s="33"/>
      <c r="AN2037" s="33"/>
      <c r="AO2037" s="33"/>
      <c r="AP2037" s="33"/>
      <c r="AQ2037" s="33"/>
    </row>
    <row r="2038" spans="35:43" ht="11.25">
      <c r="AI2038" s="33"/>
      <c r="AJ2038" s="33"/>
      <c r="AK2038" s="33"/>
      <c r="AL2038" s="33"/>
      <c r="AM2038" s="33"/>
      <c r="AN2038" s="33"/>
      <c r="AO2038" s="33"/>
      <c r="AP2038" s="33"/>
      <c r="AQ2038" s="33"/>
    </row>
    <row r="2039" spans="35:43" ht="11.25">
      <c r="AI2039" s="33"/>
      <c r="AJ2039" s="33"/>
      <c r="AK2039" s="33"/>
      <c r="AL2039" s="33"/>
      <c r="AM2039" s="33"/>
      <c r="AN2039" s="33"/>
      <c r="AO2039" s="33"/>
      <c r="AP2039" s="33"/>
      <c r="AQ2039" s="33"/>
    </row>
    <row r="2040" spans="35:43" ht="11.25">
      <c r="AI2040" s="33"/>
      <c r="AJ2040" s="33"/>
      <c r="AK2040" s="33"/>
      <c r="AL2040" s="33"/>
      <c r="AM2040" s="33"/>
      <c r="AN2040" s="33"/>
      <c r="AO2040" s="33"/>
      <c r="AP2040" s="33"/>
      <c r="AQ2040" s="33"/>
    </row>
    <row r="2041" spans="35:43" ht="11.25">
      <c r="AI2041" s="33"/>
      <c r="AJ2041" s="33"/>
      <c r="AK2041" s="33"/>
      <c r="AL2041" s="33"/>
      <c r="AM2041" s="33"/>
      <c r="AN2041" s="33"/>
      <c r="AO2041" s="33"/>
      <c r="AP2041" s="33"/>
      <c r="AQ2041" s="33"/>
    </row>
    <row r="2042" spans="35:43" ht="11.25">
      <c r="AI2042" s="33"/>
      <c r="AJ2042" s="33"/>
      <c r="AK2042" s="33"/>
      <c r="AL2042" s="33"/>
      <c r="AM2042" s="33"/>
      <c r="AN2042" s="33"/>
      <c r="AO2042" s="33"/>
      <c r="AP2042" s="33"/>
      <c r="AQ2042" s="33"/>
    </row>
    <row r="2043" spans="35:43" ht="11.25">
      <c r="AI2043" s="33"/>
      <c r="AJ2043" s="33"/>
      <c r="AK2043" s="33"/>
      <c r="AL2043" s="33"/>
      <c r="AM2043" s="33"/>
      <c r="AN2043" s="33"/>
      <c r="AO2043" s="33"/>
      <c r="AP2043" s="33"/>
      <c r="AQ2043" s="33"/>
    </row>
    <row r="2044" spans="35:43" ht="11.25">
      <c r="AI2044" s="33"/>
      <c r="AJ2044" s="33"/>
      <c r="AK2044" s="33"/>
      <c r="AL2044" s="33"/>
      <c r="AM2044" s="33"/>
      <c r="AN2044" s="33"/>
      <c r="AO2044" s="33"/>
      <c r="AP2044" s="33"/>
      <c r="AQ2044" s="33"/>
    </row>
    <row r="2045" spans="35:43" ht="11.25">
      <c r="AI2045" s="33"/>
      <c r="AJ2045" s="33"/>
      <c r="AK2045" s="33"/>
      <c r="AL2045" s="33"/>
      <c r="AM2045" s="33"/>
      <c r="AN2045" s="33"/>
      <c r="AO2045" s="33"/>
      <c r="AP2045" s="33"/>
      <c r="AQ2045" s="33"/>
    </row>
    <row r="2046" spans="35:43" ht="11.25">
      <c r="AI2046" s="33"/>
      <c r="AJ2046" s="33"/>
      <c r="AK2046" s="33"/>
      <c r="AL2046" s="33"/>
      <c r="AM2046" s="33"/>
      <c r="AN2046" s="33"/>
      <c r="AO2046" s="33"/>
      <c r="AP2046" s="33"/>
      <c r="AQ2046" s="33"/>
    </row>
    <row r="2047" spans="35:43" ht="11.25">
      <c r="AI2047" s="33"/>
      <c r="AJ2047" s="33"/>
      <c r="AK2047" s="33"/>
      <c r="AL2047" s="33"/>
      <c r="AM2047" s="33"/>
      <c r="AN2047" s="33"/>
      <c r="AO2047" s="33"/>
      <c r="AP2047" s="33"/>
      <c r="AQ2047" s="33"/>
    </row>
    <row r="2048" spans="35:43" ht="11.25">
      <c r="AI2048" s="33"/>
      <c r="AJ2048" s="33"/>
      <c r="AK2048" s="33"/>
      <c r="AL2048" s="33"/>
      <c r="AM2048" s="33"/>
      <c r="AN2048" s="33"/>
      <c r="AO2048" s="33"/>
      <c r="AP2048" s="33"/>
      <c r="AQ2048" s="33"/>
    </row>
    <row r="2049" spans="35:43" ht="11.25">
      <c r="AI2049" s="33"/>
      <c r="AJ2049" s="33"/>
      <c r="AK2049" s="33"/>
      <c r="AL2049" s="33"/>
      <c r="AM2049" s="33"/>
      <c r="AN2049" s="33"/>
      <c r="AO2049" s="33"/>
      <c r="AP2049" s="33"/>
      <c r="AQ2049" s="33"/>
    </row>
    <row r="2050" spans="35:43" ht="11.25">
      <c r="AI2050" s="33"/>
      <c r="AJ2050" s="33"/>
      <c r="AK2050" s="33"/>
      <c r="AL2050" s="33"/>
      <c r="AM2050" s="33"/>
      <c r="AN2050" s="33"/>
      <c r="AO2050" s="33"/>
      <c r="AP2050" s="33"/>
      <c r="AQ2050" s="33"/>
    </row>
    <row r="2051" spans="35:43" ht="11.25">
      <c r="AI2051" s="33"/>
      <c r="AJ2051" s="33"/>
      <c r="AK2051" s="33"/>
      <c r="AL2051" s="33"/>
      <c r="AM2051" s="33"/>
      <c r="AN2051" s="33"/>
      <c r="AO2051" s="33"/>
      <c r="AP2051" s="33"/>
      <c r="AQ2051" s="33"/>
    </row>
    <row r="2052" spans="35:43" ht="11.25">
      <c r="AI2052" s="33"/>
      <c r="AJ2052" s="33"/>
      <c r="AK2052" s="33"/>
      <c r="AL2052" s="33"/>
      <c r="AM2052" s="33"/>
      <c r="AN2052" s="33"/>
      <c r="AO2052" s="33"/>
      <c r="AP2052" s="33"/>
      <c r="AQ2052" s="33"/>
    </row>
    <row r="2053" spans="35:43" ht="11.25">
      <c r="AI2053" s="33"/>
      <c r="AJ2053" s="33"/>
      <c r="AK2053" s="33"/>
      <c r="AL2053" s="33"/>
      <c r="AM2053" s="33"/>
      <c r="AN2053" s="33"/>
      <c r="AO2053" s="33"/>
      <c r="AP2053" s="33"/>
      <c r="AQ2053" s="33"/>
    </row>
    <row r="2054" spans="35:43" ht="11.25">
      <c r="AI2054" s="33"/>
      <c r="AJ2054" s="33"/>
      <c r="AK2054" s="33"/>
      <c r="AL2054" s="33"/>
      <c r="AM2054" s="33"/>
      <c r="AN2054" s="33"/>
      <c r="AO2054" s="33"/>
      <c r="AP2054" s="33"/>
      <c r="AQ2054" s="33"/>
    </row>
    <row r="2055" spans="35:43" ht="11.25">
      <c r="AI2055" s="33"/>
      <c r="AJ2055" s="33"/>
      <c r="AK2055" s="33"/>
      <c r="AL2055" s="33"/>
      <c r="AM2055" s="33"/>
      <c r="AN2055" s="33"/>
      <c r="AO2055" s="33"/>
      <c r="AP2055" s="33"/>
      <c r="AQ2055" s="33"/>
    </row>
    <row r="2056" spans="35:43" ht="11.25">
      <c r="AI2056" s="33"/>
      <c r="AJ2056" s="33"/>
      <c r="AK2056" s="33"/>
      <c r="AL2056" s="33"/>
      <c r="AM2056" s="33"/>
      <c r="AN2056" s="33"/>
      <c r="AO2056" s="33"/>
      <c r="AP2056" s="33"/>
      <c r="AQ2056" s="33"/>
    </row>
    <row r="2057" spans="35:43" ht="11.25">
      <c r="AI2057" s="33"/>
      <c r="AJ2057" s="33"/>
      <c r="AK2057" s="33"/>
      <c r="AL2057" s="33"/>
      <c r="AM2057" s="33"/>
      <c r="AN2057" s="33"/>
      <c r="AO2057" s="33"/>
      <c r="AP2057" s="33"/>
      <c r="AQ2057" s="33"/>
    </row>
    <row r="2058" spans="35:43" ht="11.25">
      <c r="AI2058" s="33"/>
      <c r="AJ2058" s="33"/>
      <c r="AK2058" s="33"/>
      <c r="AL2058" s="33"/>
      <c r="AM2058" s="33"/>
      <c r="AN2058" s="33"/>
      <c r="AO2058" s="33"/>
      <c r="AP2058" s="33"/>
      <c r="AQ2058" s="33"/>
    </row>
    <row r="2059" spans="35:43" ht="11.25">
      <c r="AI2059" s="33"/>
      <c r="AJ2059" s="33"/>
      <c r="AK2059" s="33"/>
      <c r="AL2059" s="33"/>
      <c r="AM2059" s="33"/>
      <c r="AN2059" s="33"/>
      <c r="AO2059" s="33"/>
      <c r="AP2059" s="33"/>
      <c r="AQ2059" s="33"/>
    </row>
    <row r="2060" spans="35:43" ht="11.25">
      <c r="AI2060" s="33"/>
      <c r="AJ2060" s="33"/>
      <c r="AK2060" s="33"/>
      <c r="AL2060" s="33"/>
      <c r="AM2060" s="33"/>
      <c r="AN2060" s="33"/>
      <c r="AO2060" s="33"/>
      <c r="AP2060" s="33"/>
      <c r="AQ2060" s="33"/>
    </row>
    <row r="2061" spans="35:43" ht="11.25">
      <c r="AI2061" s="33"/>
      <c r="AJ2061" s="33"/>
      <c r="AK2061" s="33"/>
      <c r="AL2061" s="33"/>
      <c r="AM2061" s="33"/>
      <c r="AN2061" s="33"/>
      <c r="AO2061" s="33"/>
      <c r="AP2061" s="33"/>
      <c r="AQ2061" s="33"/>
    </row>
    <row r="2062" spans="35:43" ht="11.25">
      <c r="AI2062" s="33"/>
      <c r="AJ2062" s="33"/>
      <c r="AK2062" s="33"/>
      <c r="AL2062" s="33"/>
      <c r="AM2062" s="33"/>
      <c r="AN2062" s="33"/>
      <c r="AO2062" s="33"/>
      <c r="AP2062" s="33"/>
      <c r="AQ2062" s="33"/>
    </row>
    <row r="2063" spans="35:43" ht="11.25">
      <c r="AI2063" s="33"/>
      <c r="AJ2063" s="33"/>
      <c r="AK2063" s="33"/>
      <c r="AL2063" s="33"/>
      <c r="AM2063" s="33"/>
      <c r="AN2063" s="33"/>
      <c r="AO2063" s="33"/>
      <c r="AP2063" s="33"/>
      <c r="AQ2063" s="33"/>
    </row>
    <row r="2064" spans="35:43" ht="11.25">
      <c r="AI2064" s="33"/>
      <c r="AJ2064" s="33"/>
      <c r="AK2064" s="33"/>
      <c r="AL2064" s="33"/>
      <c r="AM2064" s="33"/>
      <c r="AN2064" s="33"/>
      <c r="AO2064" s="33"/>
      <c r="AP2064" s="33"/>
      <c r="AQ2064" s="33"/>
    </row>
    <row r="2065" spans="35:43" ht="11.25">
      <c r="AI2065" s="33"/>
      <c r="AJ2065" s="33"/>
      <c r="AK2065" s="33"/>
      <c r="AL2065" s="33"/>
      <c r="AM2065" s="33"/>
      <c r="AN2065" s="33"/>
      <c r="AO2065" s="33"/>
      <c r="AP2065" s="33"/>
      <c r="AQ2065" s="33"/>
    </row>
    <row r="2066" spans="35:43" ht="11.25">
      <c r="AI2066" s="33"/>
      <c r="AJ2066" s="33"/>
      <c r="AK2066" s="33"/>
      <c r="AL2066" s="33"/>
      <c r="AM2066" s="33"/>
      <c r="AN2066" s="33"/>
      <c r="AO2066" s="33"/>
      <c r="AP2066" s="33"/>
      <c r="AQ2066" s="33"/>
    </row>
    <row r="2067" spans="35:43" ht="11.25">
      <c r="AI2067" s="33"/>
      <c r="AJ2067" s="33"/>
      <c r="AK2067" s="33"/>
      <c r="AL2067" s="33"/>
      <c r="AM2067" s="33"/>
      <c r="AN2067" s="33"/>
      <c r="AO2067" s="33"/>
      <c r="AP2067" s="33"/>
      <c r="AQ2067" s="33"/>
    </row>
    <row r="2068" spans="35:43" ht="11.25">
      <c r="AI2068" s="33"/>
      <c r="AJ2068" s="33"/>
      <c r="AK2068" s="33"/>
      <c r="AL2068" s="33"/>
      <c r="AM2068" s="33"/>
      <c r="AN2068" s="33"/>
      <c r="AO2068" s="33"/>
      <c r="AP2068" s="33"/>
      <c r="AQ2068" s="33"/>
    </row>
    <row r="2069" spans="35:43" ht="11.25">
      <c r="AI2069" s="33"/>
      <c r="AJ2069" s="33"/>
      <c r="AK2069" s="33"/>
      <c r="AL2069" s="33"/>
      <c r="AM2069" s="33"/>
      <c r="AN2069" s="33"/>
      <c r="AO2069" s="33"/>
      <c r="AP2069" s="33"/>
      <c r="AQ2069" s="33"/>
    </row>
    <row r="2070" spans="35:43" ht="11.25">
      <c r="AI2070" s="33"/>
      <c r="AJ2070" s="33"/>
      <c r="AK2070" s="33"/>
      <c r="AL2070" s="33"/>
      <c r="AM2070" s="33"/>
      <c r="AN2070" s="33"/>
      <c r="AO2070" s="33"/>
      <c r="AP2070" s="33"/>
      <c r="AQ2070" s="33"/>
    </row>
    <row r="2071" spans="35:43" ht="11.25">
      <c r="AI2071" s="33"/>
      <c r="AJ2071" s="33"/>
      <c r="AK2071" s="33"/>
      <c r="AL2071" s="33"/>
      <c r="AM2071" s="33"/>
      <c r="AN2071" s="33"/>
      <c r="AO2071" s="33"/>
      <c r="AP2071" s="33"/>
      <c r="AQ2071" s="33"/>
    </row>
    <row r="2072" spans="35:43" ht="11.25">
      <c r="AI2072" s="33"/>
      <c r="AJ2072" s="33"/>
      <c r="AK2072" s="33"/>
      <c r="AL2072" s="33"/>
      <c r="AM2072" s="33"/>
      <c r="AN2072" s="33"/>
      <c r="AO2072" s="33"/>
      <c r="AP2072" s="33"/>
      <c r="AQ2072" s="33"/>
    </row>
    <row r="2073" spans="35:43" ht="11.25">
      <c r="AI2073" s="33"/>
      <c r="AJ2073" s="33"/>
      <c r="AK2073" s="33"/>
      <c r="AL2073" s="33"/>
      <c r="AM2073" s="33"/>
      <c r="AN2073" s="33"/>
      <c r="AO2073" s="33"/>
      <c r="AP2073" s="33"/>
      <c r="AQ2073" s="33"/>
    </row>
    <row r="2074" spans="35:43" ht="11.25">
      <c r="AI2074" s="33"/>
      <c r="AJ2074" s="33"/>
      <c r="AK2074" s="33"/>
      <c r="AL2074" s="33"/>
      <c r="AM2074" s="33"/>
      <c r="AN2074" s="33"/>
      <c r="AO2074" s="33"/>
      <c r="AP2074" s="33"/>
      <c r="AQ2074" s="33"/>
    </row>
    <row r="2075" spans="35:43" ht="11.25">
      <c r="AI2075" s="33"/>
      <c r="AJ2075" s="33"/>
      <c r="AK2075" s="33"/>
      <c r="AL2075" s="33"/>
      <c r="AM2075" s="33"/>
      <c r="AN2075" s="33"/>
      <c r="AO2075" s="33"/>
      <c r="AP2075" s="33"/>
      <c r="AQ2075" s="33"/>
    </row>
    <row r="2076" spans="35:43" ht="11.25">
      <c r="AI2076" s="33"/>
      <c r="AJ2076" s="33"/>
      <c r="AK2076" s="33"/>
      <c r="AL2076" s="33"/>
      <c r="AM2076" s="33"/>
      <c r="AN2076" s="33"/>
      <c r="AO2076" s="33"/>
      <c r="AP2076" s="33"/>
      <c r="AQ2076" s="33"/>
    </row>
    <row r="2077" spans="35:43" ht="11.25">
      <c r="AI2077" s="33"/>
      <c r="AJ2077" s="33"/>
      <c r="AK2077" s="33"/>
      <c r="AL2077" s="33"/>
      <c r="AM2077" s="33"/>
      <c r="AN2077" s="33"/>
      <c r="AO2077" s="33"/>
      <c r="AP2077" s="33"/>
      <c r="AQ2077" s="33"/>
    </row>
    <row r="2078" spans="35:43" ht="11.25">
      <c r="AI2078" s="33"/>
      <c r="AJ2078" s="33"/>
      <c r="AK2078" s="33"/>
      <c r="AL2078" s="33"/>
      <c r="AM2078" s="33"/>
      <c r="AN2078" s="33"/>
      <c r="AO2078" s="33"/>
      <c r="AP2078" s="33"/>
      <c r="AQ2078" s="33"/>
    </row>
    <row r="2079" spans="35:43" ht="11.25">
      <c r="AI2079" s="33"/>
      <c r="AJ2079" s="33"/>
      <c r="AK2079" s="33"/>
      <c r="AL2079" s="33"/>
      <c r="AM2079" s="33"/>
      <c r="AN2079" s="33"/>
      <c r="AO2079" s="33"/>
      <c r="AP2079" s="33"/>
      <c r="AQ2079" s="33"/>
    </row>
    <row r="2080" spans="35:43" ht="11.25">
      <c r="AI2080" s="33"/>
      <c r="AJ2080" s="33"/>
      <c r="AK2080" s="33"/>
      <c r="AL2080" s="33"/>
      <c r="AM2080" s="33"/>
      <c r="AN2080" s="33"/>
      <c r="AO2080" s="33"/>
      <c r="AP2080" s="33"/>
      <c r="AQ2080" s="33"/>
    </row>
    <row r="2081" spans="35:43" ht="11.25">
      <c r="AI2081" s="33"/>
      <c r="AJ2081" s="33"/>
      <c r="AK2081" s="33"/>
      <c r="AL2081" s="33"/>
      <c r="AM2081" s="33"/>
      <c r="AN2081" s="33"/>
      <c r="AO2081" s="33"/>
      <c r="AP2081" s="33"/>
      <c r="AQ2081" s="33"/>
    </row>
    <row r="2082" spans="35:43" ht="11.25">
      <c r="AI2082" s="33"/>
      <c r="AJ2082" s="33"/>
      <c r="AK2082" s="33"/>
      <c r="AL2082" s="33"/>
      <c r="AM2082" s="33"/>
      <c r="AN2082" s="33"/>
      <c r="AO2082" s="33"/>
      <c r="AP2082" s="33"/>
      <c r="AQ2082" s="33"/>
    </row>
    <row r="2083" spans="35:43" ht="11.25">
      <c r="AI2083" s="33"/>
      <c r="AJ2083" s="33"/>
      <c r="AK2083" s="33"/>
      <c r="AL2083" s="33"/>
      <c r="AM2083" s="33"/>
      <c r="AN2083" s="33"/>
      <c r="AO2083" s="33"/>
      <c r="AP2083" s="33"/>
      <c r="AQ2083" s="33"/>
    </row>
    <row r="2084" spans="35:43" ht="11.25">
      <c r="AI2084" s="33"/>
      <c r="AJ2084" s="33"/>
      <c r="AK2084" s="33"/>
      <c r="AL2084" s="33"/>
      <c r="AM2084" s="33"/>
      <c r="AN2084" s="33"/>
      <c r="AO2084" s="33"/>
      <c r="AP2084" s="33"/>
      <c r="AQ2084" s="33"/>
    </row>
    <row r="2085" spans="35:43" ht="11.25">
      <c r="AI2085" s="33"/>
      <c r="AJ2085" s="33"/>
      <c r="AK2085" s="33"/>
      <c r="AL2085" s="33"/>
      <c r="AM2085" s="33"/>
      <c r="AN2085" s="33"/>
      <c r="AO2085" s="33"/>
      <c r="AP2085" s="33"/>
      <c r="AQ2085" s="33"/>
    </row>
    <row r="2086" spans="35:43" ht="11.25">
      <c r="AI2086" s="33"/>
      <c r="AJ2086" s="33"/>
      <c r="AK2086" s="33"/>
      <c r="AL2086" s="33"/>
      <c r="AM2086" s="33"/>
      <c r="AN2086" s="33"/>
      <c r="AO2086" s="33"/>
      <c r="AP2086" s="33"/>
      <c r="AQ2086" s="33"/>
    </row>
    <row r="2087" spans="35:43" ht="11.25">
      <c r="AI2087" s="33"/>
      <c r="AJ2087" s="33"/>
      <c r="AK2087" s="33"/>
      <c r="AL2087" s="33"/>
      <c r="AM2087" s="33"/>
      <c r="AN2087" s="33"/>
      <c r="AO2087" s="33"/>
      <c r="AP2087" s="33"/>
      <c r="AQ2087" s="33"/>
    </row>
    <row r="2088" spans="35:43" ht="11.25">
      <c r="AI2088" s="33"/>
      <c r="AJ2088" s="33"/>
      <c r="AK2088" s="33"/>
      <c r="AL2088" s="33"/>
      <c r="AM2088" s="33"/>
      <c r="AN2088" s="33"/>
      <c r="AO2088" s="33"/>
      <c r="AP2088" s="33"/>
      <c r="AQ2088" s="33"/>
    </row>
    <row r="2089" spans="35:43" ht="11.25">
      <c r="AI2089" s="33"/>
      <c r="AJ2089" s="33"/>
      <c r="AK2089" s="33"/>
      <c r="AL2089" s="33"/>
      <c r="AM2089" s="33"/>
      <c r="AN2089" s="33"/>
      <c r="AO2089" s="33"/>
      <c r="AP2089" s="33"/>
      <c r="AQ2089" s="33"/>
    </row>
    <row r="2090" spans="35:43" ht="11.25">
      <c r="AI2090" s="33"/>
      <c r="AJ2090" s="33"/>
      <c r="AK2090" s="33"/>
      <c r="AL2090" s="33"/>
      <c r="AM2090" s="33"/>
      <c r="AN2090" s="33"/>
      <c r="AO2090" s="33"/>
      <c r="AP2090" s="33"/>
      <c r="AQ2090" s="33"/>
    </row>
    <row r="2091" spans="35:43" ht="11.25">
      <c r="AI2091" s="33"/>
      <c r="AJ2091" s="33"/>
      <c r="AK2091" s="33"/>
      <c r="AL2091" s="33"/>
      <c r="AM2091" s="33"/>
      <c r="AN2091" s="33"/>
      <c r="AO2091" s="33"/>
      <c r="AP2091" s="33"/>
      <c r="AQ2091" s="33"/>
    </row>
    <row r="2092" spans="35:43" ht="11.25">
      <c r="AI2092" s="33"/>
      <c r="AJ2092" s="33"/>
      <c r="AK2092" s="33"/>
      <c r="AL2092" s="33"/>
      <c r="AM2092" s="33"/>
      <c r="AN2092" s="33"/>
      <c r="AO2092" s="33"/>
      <c r="AP2092" s="33"/>
      <c r="AQ2092" s="33"/>
    </row>
    <row r="2093" spans="35:43" ht="11.25">
      <c r="AI2093" s="33"/>
      <c r="AJ2093" s="33"/>
      <c r="AK2093" s="33"/>
      <c r="AL2093" s="33"/>
      <c r="AM2093" s="33"/>
      <c r="AN2093" s="33"/>
      <c r="AO2093" s="33"/>
      <c r="AP2093" s="33"/>
      <c r="AQ2093" s="33"/>
    </row>
    <row r="2094" spans="35:43" ht="11.25">
      <c r="AI2094" s="33"/>
      <c r="AJ2094" s="33"/>
      <c r="AK2094" s="33"/>
      <c r="AL2094" s="33"/>
      <c r="AM2094" s="33"/>
      <c r="AN2094" s="33"/>
      <c r="AO2094" s="33"/>
      <c r="AP2094" s="33"/>
      <c r="AQ2094" s="33"/>
    </row>
    <row r="2095" spans="35:43" ht="11.25">
      <c r="AI2095" s="33"/>
      <c r="AJ2095" s="33"/>
      <c r="AK2095" s="33"/>
      <c r="AL2095" s="33"/>
      <c r="AM2095" s="33"/>
      <c r="AN2095" s="33"/>
      <c r="AO2095" s="33"/>
      <c r="AP2095" s="33"/>
      <c r="AQ2095" s="33"/>
    </row>
    <row r="2096" spans="35:43" ht="11.25">
      <c r="AI2096" s="33"/>
      <c r="AJ2096" s="33"/>
      <c r="AK2096" s="33"/>
      <c r="AL2096" s="33"/>
      <c r="AM2096" s="33"/>
      <c r="AN2096" s="33"/>
      <c r="AO2096" s="33"/>
      <c r="AP2096" s="33"/>
      <c r="AQ2096" s="33"/>
    </row>
    <row r="2097" spans="35:43" ht="11.25">
      <c r="AI2097" s="33"/>
      <c r="AJ2097" s="33"/>
      <c r="AK2097" s="33"/>
      <c r="AL2097" s="33"/>
      <c r="AM2097" s="33"/>
      <c r="AN2097" s="33"/>
      <c r="AO2097" s="33"/>
      <c r="AP2097" s="33"/>
      <c r="AQ2097" s="33"/>
    </row>
    <row r="2098" spans="35:43" ht="11.25">
      <c r="AI2098" s="33"/>
      <c r="AJ2098" s="33"/>
      <c r="AK2098" s="33"/>
      <c r="AL2098" s="33"/>
      <c r="AM2098" s="33"/>
      <c r="AN2098" s="33"/>
      <c r="AO2098" s="33"/>
      <c r="AP2098" s="33"/>
      <c r="AQ2098" s="33"/>
    </row>
    <row r="2099" spans="35:43" ht="11.25">
      <c r="AI2099" s="33"/>
      <c r="AJ2099" s="33"/>
      <c r="AK2099" s="33"/>
      <c r="AL2099" s="33"/>
      <c r="AM2099" s="33"/>
      <c r="AN2099" s="33"/>
      <c r="AO2099" s="33"/>
      <c r="AP2099" s="33"/>
      <c r="AQ2099" s="33"/>
    </row>
    <row r="2100" spans="35:43" ht="11.25">
      <c r="AI2100" s="33"/>
      <c r="AJ2100" s="33"/>
      <c r="AK2100" s="33"/>
      <c r="AL2100" s="33"/>
      <c r="AM2100" s="33"/>
      <c r="AN2100" s="33"/>
      <c r="AO2100" s="33"/>
      <c r="AP2100" s="33"/>
      <c r="AQ2100" s="33"/>
    </row>
    <row r="2101" spans="35:43" ht="11.25">
      <c r="AI2101" s="33"/>
      <c r="AJ2101" s="33"/>
      <c r="AK2101" s="33"/>
      <c r="AL2101" s="33"/>
      <c r="AM2101" s="33"/>
      <c r="AN2101" s="33"/>
      <c r="AO2101" s="33"/>
      <c r="AP2101" s="33"/>
      <c r="AQ2101" s="33"/>
    </row>
    <row r="2102" spans="35:43" ht="11.25">
      <c r="AI2102" s="33"/>
      <c r="AJ2102" s="33"/>
      <c r="AK2102" s="33"/>
      <c r="AL2102" s="33"/>
      <c r="AM2102" s="33"/>
      <c r="AN2102" s="33"/>
      <c r="AO2102" s="33"/>
      <c r="AP2102" s="33"/>
      <c r="AQ2102" s="33"/>
    </row>
    <row r="2103" spans="35:43" ht="11.25">
      <c r="AI2103" s="33"/>
      <c r="AJ2103" s="33"/>
      <c r="AK2103" s="33"/>
      <c r="AL2103" s="33"/>
      <c r="AM2103" s="33"/>
      <c r="AN2103" s="33"/>
      <c r="AO2103" s="33"/>
      <c r="AP2103" s="33"/>
      <c r="AQ2103" s="33"/>
    </row>
    <row r="2104" spans="35:43" ht="11.25">
      <c r="AI2104" s="33"/>
      <c r="AJ2104" s="33"/>
      <c r="AK2104" s="33"/>
      <c r="AL2104" s="33"/>
      <c r="AM2104" s="33"/>
      <c r="AN2104" s="33"/>
      <c r="AO2104" s="33"/>
      <c r="AP2104" s="33"/>
      <c r="AQ2104" s="33"/>
    </row>
    <row r="2105" spans="35:43" ht="11.25">
      <c r="AI2105" s="33"/>
      <c r="AJ2105" s="33"/>
      <c r="AK2105" s="33"/>
      <c r="AL2105" s="33"/>
      <c r="AM2105" s="33"/>
      <c r="AN2105" s="33"/>
      <c r="AO2105" s="33"/>
      <c r="AP2105" s="33"/>
      <c r="AQ2105" s="33"/>
    </row>
    <row r="2106" spans="35:43" ht="11.25">
      <c r="AI2106" s="33"/>
      <c r="AJ2106" s="33"/>
      <c r="AK2106" s="33"/>
      <c r="AL2106" s="33"/>
      <c r="AM2106" s="33"/>
      <c r="AN2106" s="33"/>
      <c r="AO2106" s="33"/>
      <c r="AP2106" s="33"/>
      <c r="AQ2106" s="33"/>
    </row>
    <row r="2107" spans="35:43" ht="11.25">
      <c r="AI2107" s="33"/>
      <c r="AJ2107" s="33"/>
      <c r="AK2107" s="33"/>
      <c r="AL2107" s="33"/>
      <c r="AM2107" s="33"/>
      <c r="AN2107" s="33"/>
      <c r="AO2107" s="33"/>
      <c r="AP2107" s="33"/>
      <c r="AQ2107" s="33"/>
    </row>
    <row r="2108" spans="35:43" ht="11.25">
      <c r="AI2108" s="33"/>
      <c r="AJ2108" s="33"/>
      <c r="AK2108" s="33"/>
      <c r="AL2108" s="33"/>
      <c r="AM2108" s="33"/>
      <c r="AN2108" s="33"/>
      <c r="AO2108" s="33"/>
      <c r="AP2108" s="33"/>
      <c r="AQ2108" s="33"/>
    </row>
    <row r="2109" spans="35:43" ht="11.25">
      <c r="AI2109" s="33"/>
      <c r="AJ2109" s="33"/>
      <c r="AK2109" s="33"/>
      <c r="AL2109" s="33"/>
      <c r="AM2109" s="33"/>
      <c r="AN2109" s="33"/>
      <c r="AO2109" s="33"/>
      <c r="AP2109" s="33"/>
      <c r="AQ2109" s="33"/>
    </row>
    <row r="2110" spans="35:43" ht="11.25">
      <c r="AI2110" s="33"/>
      <c r="AJ2110" s="33"/>
      <c r="AK2110" s="33"/>
      <c r="AL2110" s="33"/>
      <c r="AM2110" s="33"/>
      <c r="AN2110" s="33"/>
      <c r="AO2110" s="33"/>
      <c r="AP2110" s="33"/>
      <c r="AQ2110" s="33"/>
    </row>
    <row r="2111" spans="35:43" ht="11.25">
      <c r="AI2111" s="33"/>
      <c r="AJ2111" s="33"/>
      <c r="AK2111" s="33"/>
      <c r="AL2111" s="33"/>
      <c r="AM2111" s="33"/>
      <c r="AN2111" s="33"/>
      <c r="AO2111" s="33"/>
      <c r="AP2111" s="33"/>
      <c r="AQ2111" s="33"/>
    </row>
    <row r="2112" spans="35:43" ht="11.25">
      <c r="AI2112" s="33"/>
      <c r="AJ2112" s="33"/>
      <c r="AK2112" s="33"/>
      <c r="AL2112" s="33"/>
      <c r="AM2112" s="33"/>
      <c r="AN2112" s="33"/>
      <c r="AO2112" s="33"/>
      <c r="AP2112" s="33"/>
      <c r="AQ2112" s="33"/>
    </row>
    <row r="2113" spans="35:43" ht="11.25">
      <c r="AI2113" s="33"/>
      <c r="AJ2113" s="33"/>
      <c r="AK2113" s="33"/>
      <c r="AL2113" s="33"/>
      <c r="AM2113" s="33"/>
      <c r="AN2113" s="33"/>
      <c r="AO2113" s="33"/>
      <c r="AP2113" s="33"/>
      <c r="AQ2113" s="33"/>
    </row>
    <row r="2114" spans="35:43" ht="11.25">
      <c r="AI2114" s="33"/>
      <c r="AJ2114" s="33"/>
      <c r="AK2114" s="33"/>
      <c r="AL2114" s="33"/>
      <c r="AM2114" s="33"/>
      <c r="AN2114" s="33"/>
      <c r="AO2114" s="33"/>
      <c r="AP2114" s="33"/>
      <c r="AQ2114" s="33"/>
    </row>
    <row r="2115" spans="35:43" ht="11.25">
      <c r="AI2115" s="33"/>
      <c r="AJ2115" s="33"/>
      <c r="AK2115" s="33"/>
      <c r="AL2115" s="33"/>
      <c r="AM2115" s="33"/>
      <c r="AN2115" s="33"/>
      <c r="AO2115" s="33"/>
      <c r="AP2115" s="33"/>
      <c r="AQ2115" s="33"/>
    </row>
    <row r="2116" spans="35:43" ht="11.25">
      <c r="AI2116" s="33"/>
      <c r="AJ2116" s="33"/>
      <c r="AK2116" s="33"/>
      <c r="AL2116" s="33"/>
      <c r="AM2116" s="33"/>
      <c r="AN2116" s="33"/>
      <c r="AO2116" s="33"/>
      <c r="AP2116" s="33"/>
      <c r="AQ2116" s="33"/>
    </row>
    <row r="2117" spans="35:43" ht="11.25">
      <c r="AI2117" s="33"/>
      <c r="AJ2117" s="33"/>
      <c r="AK2117" s="33"/>
      <c r="AL2117" s="33"/>
      <c r="AM2117" s="33"/>
      <c r="AN2117" s="33"/>
      <c r="AO2117" s="33"/>
      <c r="AP2117" s="33"/>
      <c r="AQ2117" s="33"/>
    </row>
    <row r="2118" spans="35:43" ht="11.25">
      <c r="AI2118" s="33"/>
      <c r="AJ2118" s="33"/>
      <c r="AK2118" s="33"/>
      <c r="AL2118" s="33"/>
      <c r="AM2118" s="33"/>
      <c r="AN2118" s="33"/>
      <c r="AO2118" s="33"/>
      <c r="AP2118" s="33"/>
      <c r="AQ2118" s="33"/>
    </row>
    <row r="2119" spans="35:43" ht="11.25">
      <c r="AI2119" s="33"/>
      <c r="AJ2119" s="33"/>
      <c r="AK2119" s="33"/>
      <c r="AL2119" s="33"/>
      <c r="AM2119" s="33"/>
      <c r="AN2119" s="33"/>
      <c r="AO2119" s="33"/>
      <c r="AP2119" s="33"/>
      <c r="AQ2119" s="33"/>
    </row>
    <row r="2120" spans="35:43" ht="11.25">
      <c r="AI2120" s="33"/>
      <c r="AJ2120" s="33"/>
      <c r="AK2120" s="33"/>
      <c r="AL2120" s="33"/>
      <c r="AM2120" s="33"/>
      <c r="AN2120" s="33"/>
      <c r="AO2120" s="33"/>
      <c r="AP2120" s="33"/>
      <c r="AQ2120" s="33"/>
    </row>
    <row r="2121" spans="35:43" ht="11.25">
      <c r="AI2121" s="33"/>
      <c r="AJ2121" s="33"/>
      <c r="AK2121" s="33"/>
      <c r="AL2121" s="33"/>
      <c r="AM2121" s="33"/>
      <c r="AN2121" s="33"/>
      <c r="AO2121" s="33"/>
      <c r="AP2121" s="33"/>
      <c r="AQ2121" s="33"/>
    </row>
    <row r="2122" spans="35:43" ht="11.25">
      <c r="AI2122" s="33"/>
      <c r="AJ2122" s="33"/>
      <c r="AK2122" s="33"/>
      <c r="AL2122" s="33"/>
      <c r="AM2122" s="33"/>
      <c r="AN2122" s="33"/>
      <c r="AO2122" s="33"/>
      <c r="AP2122" s="33"/>
      <c r="AQ2122" s="33"/>
    </row>
    <row r="2123" spans="35:43" ht="11.25">
      <c r="AI2123" s="33"/>
      <c r="AJ2123" s="33"/>
      <c r="AK2123" s="33"/>
      <c r="AL2123" s="33"/>
      <c r="AM2123" s="33"/>
      <c r="AN2123" s="33"/>
      <c r="AO2123" s="33"/>
      <c r="AP2123" s="33"/>
      <c r="AQ2123" s="33"/>
    </row>
    <row r="2124" spans="35:43" ht="11.25">
      <c r="AI2124" s="33"/>
      <c r="AJ2124" s="33"/>
      <c r="AK2124" s="33"/>
      <c r="AL2124" s="33"/>
      <c r="AM2124" s="33"/>
      <c r="AN2124" s="33"/>
      <c r="AO2124" s="33"/>
      <c r="AP2124" s="33"/>
      <c r="AQ2124" s="33"/>
    </row>
    <row r="2125" spans="35:43" ht="11.25">
      <c r="AI2125" s="33"/>
      <c r="AJ2125" s="33"/>
      <c r="AK2125" s="33"/>
      <c r="AL2125" s="33"/>
      <c r="AM2125" s="33"/>
      <c r="AN2125" s="33"/>
      <c r="AO2125" s="33"/>
      <c r="AP2125" s="33"/>
      <c r="AQ2125" s="33"/>
    </row>
    <row r="2126" spans="35:43" ht="11.25">
      <c r="AI2126" s="33"/>
      <c r="AJ2126" s="33"/>
      <c r="AK2126" s="33"/>
      <c r="AL2126" s="33"/>
      <c r="AM2126" s="33"/>
      <c r="AN2126" s="33"/>
      <c r="AO2126" s="33"/>
      <c r="AP2126" s="33"/>
      <c r="AQ2126" s="33"/>
    </row>
    <row r="2127" spans="35:43" ht="11.25">
      <c r="AI2127" s="33"/>
      <c r="AJ2127" s="33"/>
      <c r="AK2127" s="33"/>
      <c r="AL2127" s="33"/>
      <c r="AM2127" s="33"/>
      <c r="AN2127" s="33"/>
      <c r="AO2127" s="33"/>
      <c r="AP2127" s="33"/>
      <c r="AQ2127" s="33"/>
    </row>
    <row r="2128" spans="35:43" ht="11.25">
      <c r="AI2128" s="33"/>
      <c r="AJ2128" s="33"/>
      <c r="AK2128" s="33"/>
      <c r="AL2128" s="33"/>
      <c r="AM2128" s="33"/>
      <c r="AN2128" s="33"/>
      <c r="AO2128" s="33"/>
      <c r="AP2128" s="33"/>
      <c r="AQ2128" s="33"/>
    </row>
    <row r="2129" spans="35:43" ht="11.25">
      <c r="AI2129" s="33"/>
      <c r="AJ2129" s="33"/>
      <c r="AK2129" s="33"/>
      <c r="AL2129" s="33"/>
      <c r="AM2129" s="33"/>
      <c r="AN2129" s="33"/>
      <c r="AO2129" s="33"/>
      <c r="AP2129" s="33"/>
      <c r="AQ2129" s="33"/>
    </row>
    <row r="2130" spans="35:43" ht="11.25">
      <c r="AI2130" s="33"/>
      <c r="AJ2130" s="33"/>
      <c r="AK2130" s="33"/>
      <c r="AL2130" s="33"/>
      <c r="AM2130" s="33"/>
      <c r="AN2130" s="33"/>
      <c r="AO2130" s="33"/>
      <c r="AP2130" s="33"/>
      <c r="AQ2130" s="33"/>
    </row>
    <row r="2131" spans="35:43" ht="11.25">
      <c r="AI2131" s="33"/>
      <c r="AJ2131" s="33"/>
      <c r="AK2131" s="33"/>
      <c r="AL2131" s="33"/>
      <c r="AM2131" s="33"/>
      <c r="AN2131" s="33"/>
      <c r="AO2131" s="33"/>
      <c r="AP2131" s="33"/>
      <c r="AQ2131" s="33"/>
    </row>
    <row r="2132" spans="35:43" ht="11.25">
      <c r="AI2132" s="33"/>
      <c r="AJ2132" s="33"/>
      <c r="AK2132" s="33"/>
      <c r="AL2132" s="33"/>
      <c r="AM2132" s="33"/>
      <c r="AN2132" s="33"/>
      <c r="AO2132" s="33"/>
      <c r="AP2132" s="33"/>
      <c r="AQ2132" s="33"/>
    </row>
    <row r="2133" spans="35:43" ht="11.25">
      <c r="AI2133" s="33"/>
      <c r="AJ2133" s="33"/>
      <c r="AK2133" s="33"/>
      <c r="AL2133" s="33"/>
      <c r="AM2133" s="33"/>
      <c r="AN2133" s="33"/>
      <c r="AO2133" s="33"/>
      <c r="AP2133" s="33"/>
      <c r="AQ2133" s="33"/>
    </row>
    <row r="2134" spans="35:43" ht="11.25">
      <c r="AI2134" s="33"/>
      <c r="AJ2134" s="33"/>
      <c r="AK2134" s="33"/>
      <c r="AL2134" s="33"/>
      <c r="AM2134" s="33"/>
      <c r="AN2134" s="33"/>
      <c r="AO2134" s="33"/>
      <c r="AP2134" s="33"/>
      <c r="AQ2134" s="33"/>
    </row>
    <row r="2135" spans="35:43" ht="11.25">
      <c r="AI2135" s="33"/>
      <c r="AJ2135" s="33"/>
      <c r="AK2135" s="33"/>
      <c r="AL2135" s="33"/>
      <c r="AM2135" s="33"/>
      <c r="AN2135" s="33"/>
      <c r="AO2135" s="33"/>
      <c r="AP2135" s="33"/>
      <c r="AQ2135" s="33"/>
    </row>
    <row r="2136" spans="35:43" ht="11.25">
      <c r="AI2136" s="33"/>
      <c r="AJ2136" s="33"/>
      <c r="AK2136" s="33"/>
      <c r="AL2136" s="33"/>
      <c r="AM2136" s="33"/>
      <c r="AN2136" s="33"/>
      <c r="AO2136" s="33"/>
      <c r="AP2136" s="33"/>
      <c r="AQ2136" s="33"/>
    </row>
    <row r="2137" spans="35:43" ht="11.25">
      <c r="AI2137" s="33"/>
      <c r="AJ2137" s="33"/>
      <c r="AK2137" s="33"/>
      <c r="AL2137" s="33"/>
      <c r="AM2137" s="33"/>
      <c r="AN2137" s="33"/>
      <c r="AO2137" s="33"/>
      <c r="AP2137" s="33"/>
      <c r="AQ2137" s="33"/>
    </row>
    <row r="2138" spans="35:43" ht="11.25">
      <c r="AI2138" s="33"/>
      <c r="AJ2138" s="33"/>
      <c r="AK2138" s="33"/>
      <c r="AL2138" s="33"/>
      <c r="AM2138" s="33"/>
      <c r="AN2138" s="33"/>
      <c r="AO2138" s="33"/>
      <c r="AP2138" s="33"/>
      <c r="AQ2138" s="33"/>
    </row>
    <row r="2139" spans="35:43" ht="11.25">
      <c r="AI2139" s="33"/>
      <c r="AJ2139" s="33"/>
      <c r="AK2139" s="33"/>
      <c r="AL2139" s="33"/>
      <c r="AM2139" s="33"/>
      <c r="AN2139" s="33"/>
      <c r="AO2139" s="33"/>
      <c r="AP2139" s="33"/>
      <c r="AQ2139" s="33"/>
    </row>
    <row r="2140" spans="35:43" ht="11.25">
      <c r="AI2140" s="33"/>
      <c r="AJ2140" s="33"/>
      <c r="AK2140" s="33"/>
      <c r="AL2140" s="33"/>
      <c r="AM2140" s="33"/>
      <c r="AN2140" s="33"/>
      <c r="AO2140" s="33"/>
      <c r="AP2140" s="33"/>
      <c r="AQ2140" s="33"/>
    </row>
    <row r="2141" spans="35:43" ht="11.25">
      <c r="AI2141" s="33"/>
      <c r="AJ2141" s="33"/>
      <c r="AK2141" s="33"/>
      <c r="AL2141" s="33"/>
      <c r="AM2141" s="33"/>
      <c r="AN2141" s="33"/>
      <c r="AO2141" s="33"/>
      <c r="AP2141" s="33"/>
      <c r="AQ2141" s="33"/>
    </row>
    <row r="2142" spans="35:43" ht="11.25">
      <c r="AI2142" s="33"/>
      <c r="AJ2142" s="33"/>
      <c r="AK2142" s="33"/>
      <c r="AL2142" s="33"/>
      <c r="AM2142" s="33"/>
      <c r="AN2142" s="33"/>
      <c r="AO2142" s="33"/>
      <c r="AP2142" s="33"/>
      <c r="AQ2142" s="33"/>
    </row>
    <row r="2143" spans="35:43" ht="11.25">
      <c r="AI2143" s="33"/>
      <c r="AJ2143" s="33"/>
      <c r="AK2143" s="33"/>
      <c r="AL2143" s="33"/>
      <c r="AM2143" s="33"/>
      <c r="AN2143" s="33"/>
      <c r="AO2143" s="33"/>
      <c r="AP2143" s="33"/>
      <c r="AQ2143" s="33"/>
    </row>
    <row r="2144" spans="35:43" ht="11.25">
      <c r="AI2144" s="33"/>
      <c r="AJ2144" s="33"/>
      <c r="AK2144" s="33"/>
      <c r="AL2144" s="33"/>
      <c r="AM2144" s="33"/>
      <c r="AN2144" s="33"/>
      <c r="AO2144" s="33"/>
      <c r="AP2144" s="33"/>
      <c r="AQ2144" s="33"/>
    </row>
    <row r="2145" spans="35:43" ht="11.25">
      <c r="AI2145" s="33"/>
      <c r="AJ2145" s="33"/>
      <c r="AK2145" s="33"/>
      <c r="AL2145" s="33"/>
      <c r="AM2145" s="33"/>
      <c r="AN2145" s="33"/>
      <c r="AO2145" s="33"/>
      <c r="AP2145" s="33"/>
      <c r="AQ2145" s="33"/>
    </row>
    <row r="2146" spans="35:43" ht="11.25">
      <c r="AI2146" s="33"/>
      <c r="AJ2146" s="33"/>
      <c r="AK2146" s="33"/>
      <c r="AL2146" s="33"/>
      <c r="AM2146" s="33"/>
      <c r="AN2146" s="33"/>
      <c r="AO2146" s="33"/>
      <c r="AP2146" s="33"/>
      <c r="AQ2146" s="33"/>
    </row>
    <row r="2147" spans="35:43" ht="11.25">
      <c r="AI2147" s="33"/>
      <c r="AJ2147" s="33"/>
      <c r="AK2147" s="33"/>
      <c r="AL2147" s="33"/>
      <c r="AM2147" s="33"/>
      <c r="AN2147" s="33"/>
      <c r="AO2147" s="33"/>
      <c r="AP2147" s="33"/>
      <c r="AQ2147" s="33"/>
    </row>
    <row r="2148" spans="35:43" ht="11.25">
      <c r="AI2148" s="33"/>
      <c r="AJ2148" s="33"/>
      <c r="AK2148" s="33"/>
      <c r="AL2148" s="33"/>
      <c r="AM2148" s="33"/>
      <c r="AN2148" s="33"/>
      <c r="AO2148" s="33"/>
      <c r="AP2148" s="33"/>
      <c r="AQ2148" s="33"/>
    </row>
    <row r="2149" spans="35:43" ht="11.25">
      <c r="AI2149" s="33"/>
      <c r="AJ2149" s="33"/>
      <c r="AK2149" s="33"/>
      <c r="AL2149" s="33"/>
      <c r="AM2149" s="33"/>
      <c r="AN2149" s="33"/>
      <c r="AO2149" s="33"/>
      <c r="AP2149" s="33"/>
      <c r="AQ2149" s="33"/>
    </row>
    <row r="2150" spans="35:43" ht="11.25">
      <c r="AI2150" s="33"/>
      <c r="AJ2150" s="33"/>
      <c r="AK2150" s="33"/>
      <c r="AL2150" s="33"/>
      <c r="AM2150" s="33"/>
      <c r="AN2150" s="33"/>
      <c r="AO2150" s="33"/>
      <c r="AP2150" s="33"/>
      <c r="AQ2150" s="33"/>
    </row>
    <row r="2151" spans="35:43" ht="11.25">
      <c r="AI2151" s="33"/>
      <c r="AJ2151" s="33"/>
      <c r="AK2151" s="33"/>
      <c r="AL2151" s="33"/>
      <c r="AM2151" s="33"/>
      <c r="AN2151" s="33"/>
      <c r="AO2151" s="33"/>
      <c r="AP2151" s="33"/>
      <c r="AQ2151" s="33"/>
    </row>
    <row r="2152" spans="35:43" ht="11.25">
      <c r="AI2152" s="33"/>
      <c r="AJ2152" s="33"/>
      <c r="AK2152" s="33"/>
      <c r="AL2152" s="33"/>
      <c r="AM2152" s="33"/>
      <c r="AN2152" s="33"/>
      <c r="AO2152" s="33"/>
      <c r="AP2152" s="33"/>
      <c r="AQ2152" s="33"/>
    </row>
    <row r="2153" spans="35:43" ht="11.25">
      <c r="AI2153" s="33"/>
      <c r="AJ2153" s="33"/>
      <c r="AK2153" s="33"/>
      <c r="AL2153" s="33"/>
      <c r="AM2153" s="33"/>
      <c r="AN2153" s="33"/>
      <c r="AO2153" s="33"/>
      <c r="AP2153" s="33"/>
      <c r="AQ2153" s="33"/>
    </row>
    <row r="2154" spans="35:43" ht="11.25">
      <c r="AI2154" s="33"/>
      <c r="AJ2154" s="33"/>
      <c r="AK2154" s="33"/>
      <c r="AL2154" s="33"/>
      <c r="AM2154" s="33"/>
      <c r="AN2154" s="33"/>
      <c r="AO2154" s="33"/>
      <c r="AP2154" s="33"/>
      <c r="AQ2154" s="33"/>
    </row>
    <row r="2155" spans="35:43" ht="11.25">
      <c r="AI2155" s="33"/>
      <c r="AJ2155" s="33"/>
      <c r="AK2155" s="33"/>
      <c r="AL2155" s="33"/>
      <c r="AM2155" s="33"/>
      <c r="AN2155" s="33"/>
      <c r="AO2155" s="33"/>
      <c r="AP2155" s="33"/>
      <c r="AQ2155" s="33"/>
    </row>
    <row r="2156" spans="35:43" ht="11.25">
      <c r="AI2156" s="33"/>
      <c r="AJ2156" s="33"/>
      <c r="AK2156" s="33"/>
      <c r="AL2156" s="33"/>
      <c r="AM2156" s="33"/>
      <c r="AN2156" s="33"/>
      <c r="AO2156" s="33"/>
      <c r="AP2156" s="33"/>
      <c r="AQ2156" s="33"/>
    </row>
    <row r="2157" spans="35:43" ht="11.25">
      <c r="AI2157" s="33"/>
      <c r="AJ2157" s="33"/>
      <c r="AK2157" s="33"/>
      <c r="AL2157" s="33"/>
      <c r="AM2157" s="33"/>
      <c r="AN2157" s="33"/>
      <c r="AO2157" s="33"/>
      <c r="AP2157" s="33"/>
      <c r="AQ2157" s="33"/>
    </row>
    <row r="2158" spans="35:43" ht="11.25">
      <c r="AI2158" s="33"/>
      <c r="AJ2158" s="33"/>
      <c r="AK2158" s="33"/>
      <c r="AL2158" s="33"/>
      <c r="AM2158" s="33"/>
      <c r="AN2158" s="33"/>
      <c r="AO2158" s="33"/>
      <c r="AP2158" s="33"/>
      <c r="AQ2158" s="33"/>
    </row>
    <row r="2159" spans="35:43" ht="11.25">
      <c r="AI2159" s="33"/>
      <c r="AJ2159" s="33"/>
      <c r="AK2159" s="33"/>
      <c r="AL2159" s="33"/>
      <c r="AM2159" s="33"/>
      <c r="AN2159" s="33"/>
      <c r="AO2159" s="33"/>
      <c r="AP2159" s="33"/>
      <c r="AQ2159" s="33"/>
    </row>
    <row r="2160" spans="35:43" ht="11.25">
      <c r="AI2160" s="33"/>
      <c r="AJ2160" s="33"/>
      <c r="AK2160" s="33"/>
      <c r="AL2160" s="33"/>
      <c r="AM2160" s="33"/>
      <c r="AN2160" s="33"/>
      <c r="AO2160" s="33"/>
      <c r="AP2160" s="33"/>
      <c r="AQ2160" s="33"/>
    </row>
    <row r="2161" spans="35:43" ht="11.25">
      <c r="AI2161" s="33"/>
      <c r="AJ2161" s="33"/>
      <c r="AK2161" s="33"/>
      <c r="AL2161" s="33"/>
      <c r="AM2161" s="33"/>
      <c r="AN2161" s="33"/>
      <c r="AO2161" s="33"/>
      <c r="AP2161" s="33"/>
      <c r="AQ2161" s="33"/>
    </row>
    <row r="2162" spans="35:43" ht="11.25">
      <c r="AI2162" s="33"/>
      <c r="AJ2162" s="33"/>
      <c r="AK2162" s="33"/>
      <c r="AL2162" s="33"/>
      <c r="AM2162" s="33"/>
      <c r="AN2162" s="33"/>
      <c r="AO2162" s="33"/>
      <c r="AP2162" s="33"/>
      <c r="AQ2162" s="33"/>
    </row>
    <row r="2163" spans="35:43" ht="11.25">
      <c r="AI2163" s="33"/>
      <c r="AJ2163" s="33"/>
      <c r="AK2163" s="33"/>
      <c r="AL2163" s="33"/>
      <c r="AM2163" s="33"/>
      <c r="AN2163" s="33"/>
      <c r="AO2163" s="33"/>
      <c r="AP2163" s="33"/>
      <c r="AQ2163" s="33"/>
    </row>
    <row r="2164" spans="35:43" ht="11.25">
      <c r="AI2164" s="33"/>
      <c r="AJ2164" s="33"/>
      <c r="AK2164" s="33"/>
      <c r="AL2164" s="33"/>
      <c r="AM2164" s="33"/>
      <c r="AN2164" s="33"/>
      <c r="AO2164" s="33"/>
      <c r="AP2164" s="33"/>
      <c r="AQ2164" s="33"/>
    </row>
    <row r="2165" spans="35:43" ht="11.25">
      <c r="AI2165" s="33"/>
      <c r="AJ2165" s="33"/>
      <c r="AK2165" s="33"/>
      <c r="AL2165" s="33"/>
      <c r="AM2165" s="33"/>
      <c r="AN2165" s="33"/>
      <c r="AO2165" s="33"/>
      <c r="AP2165" s="33"/>
      <c r="AQ2165" s="33"/>
    </row>
    <row r="2166" spans="35:43" ht="11.25">
      <c r="AI2166" s="33"/>
      <c r="AJ2166" s="33"/>
      <c r="AK2166" s="33"/>
      <c r="AL2166" s="33"/>
      <c r="AM2166" s="33"/>
      <c r="AN2166" s="33"/>
      <c r="AO2166" s="33"/>
      <c r="AP2166" s="33"/>
      <c r="AQ2166" s="33"/>
    </row>
    <row r="2167" spans="35:43" ht="11.25">
      <c r="AI2167" s="33"/>
      <c r="AJ2167" s="33"/>
      <c r="AK2167" s="33"/>
      <c r="AL2167" s="33"/>
      <c r="AM2167" s="33"/>
      <c r="AN2167" s="33"/>
      <c r="AO2167" s="33"/>
      <c r="AP2167" s="33"/>
      <c r="AQ2167" s="33"/>
    </row>
    <row r="2168" spans="35:43" ht="11.25">
      <c r="AI2168" s="33"/>
      <c r="AJ2168" s="33"/>
      <c r="AK2168" s="33"/>
      <c r="AL2168" s="33"/>
      <c r="AM2168" s="33"/>
      <c r="AN2168" s="33"/>
      <c r="AO2168" s="33"/>
      <c r="AP2168" s="33"/>
      <c r="AQ2168" s="33"/>
    </row>
    <row r="2169" spans="35:43" ht="11.25">
      <c r="AI2169" s="33"/>
      <c r="AJ2169" s="33"/>
      <c r="AK2169" s="33"/>
      <c r="AL2169" s="33"/>
      <c r="AM2169" s="33"/>
      <c r="AN2169" s="33"/>
      <c r="AO2169" s="33"/>
      <c r="AP2169" s="33"/>
      <c r="AQ2169" s="33"/>
    </row>
    <row r="2170" spans="35:43" ht="11.25">
      <c r="AI2170" s="33"/>
      <c r="AJ2170" s="33"/>
      <c r="AK2170" s="33"/>
      <c r="AL2170" s="33"/>
      <c r="AM2170" s="33"/>
      <c r="AN2170" s="33"/>
      <c r="AO2170" s="33"/>
      <c r="AP2170" s="33"/>
      <c r="AQ2170" s="33"/>
    </row>
    <row r="2171" spans="35:43" ht="11.25">
      <c r="AI2171" s="33"/>
      <c r="AJ2171" s="33"/>
      <c r="AK2171" s="33"/>
      <c r="AL2171" s="33"/>
      <c r="AM2171" s="33"/>
      <c r="AN2171" s="33"/>
      <c r="AO2171" s="33"/>
      <c r="AP2171" s="33"/>
      <c r="AQ2171" s="33"/>
    </row>
    <row r="2172" spans="35:43" ht="11.25">
      <c r="AI2172" s="33"/>
      <c r="AJ2172" s="33"/>
      <c r="AK2172" s="33"/>
      <c r="AL2172" s="33"/>
      <c r="AM2172" s="33"/>
      <c r="AN2172" s="33"/>
      <c r="AO2172" s="33"/>
      <c r="AP2172" s="33"/>
      <c r="AQ2172" s="33"/>
    </row>
    <row r="2173" spans="35:43" ht="11.25">
      <c r="AI2173" s="33"/>
      <c r="AJ2173" s="33"/>
      <c r="AK2173" s="33"/>
      <c r="AL2173" s="33"/>
      <c r="AM2173" s="33"/>
      <c r="AN2173" s="33"/>
      <c r="AO2173" s="33"/>
      <c r="AP2173" s="33"/>
      <c r="AQ2173" s="33"/>
    </row>
    <row r="2174" spans="35:43" ht="11.25">
      <c r="AI2174" s="33"/>
      <c r="AJ2174" s="33"/>
      <c r="AK2174" s="33"/>
      <c r="AL2174" s="33"/>
      <c r="AM2174" s="33"/>
      <c r="AN2174" s="33"/>
      <c r="AO2174" s="33"/>
      <c r="AP2174" s="33"/>
      <c r="AQ2174" s="33"/>
    </row>
    <row r="2175" spans="35:43" ht="11.25">
      <c r="AI2175" s="33"/>
      <c r="AJ2175" s="33"/>
      <c r="AK2175" s="33"/>
      <c r="AL2175" s="33"/>
      <c r="AM2175" s="33"/>
      <c r="AN2175" s="33"/>
      <c r="AO2175" s="33"/>
      <c r="AP2175" s="33"/>
      <c r="AQ2175" s="33"/>
    </row>
    <row r="2176" spans="35:43" ht="11.25">
      <c r="AI2176" s="33"/>
      <c r="AJ2176" s="33"/>
      <c r="AK2176" s="33"/>
      <c r="AL2176" s="33"/>
      <c r="AM2176" s="33"/>
      <c r="AN2176" s="33"/>
      <c r="AO2176" s="33"/>
      <c r="AP2176" s="33"/>
      <c r="AQ2176" s="33"/>
    </row>
    <row r="2177" spans="35:43" ht="11.25">
      <c r="AI2177" s="33"/>
      <c r="AJ2177" s="33"/>
      <c r="AK2177" s="33"/>
      <c r="AL2177" s="33"/>
      <c r="AM2177" s="33"/>
      <c r="AN2177" s="33"/>
      <c r="AO2177" s="33"/>
      <c r="AP2177" s="33"/>
      <c r="AQ2177" s="33"/>
    </row>
    <row r="2178" spans="35:43" ht="11.25">
      <c r="AI2178" s="33"/>
      <c r="AJ2178" s="33"/>
      <c r="AK2178" s="33"/>
      <c r="AL2178" s="33"/>
      <c r="AM2178" s="33"/>
      <c r="AN2178" s="33"/>
      <c r="AO2178" s="33"/>
      <c r="AP2178" s="33"/>
      <c r="AQ2178" s="33"/>
    </row>
    <row r="2179" spans="35:43" ht="11.25">
      <c r="AI2179" s="33"/>
      <c r="AJ2179" s="33"/>
      <c r="AK2179" s="33"/>
      <c r="AL2179" s="33"/>
      <c r="AM2179" s="33"/>
      <c r="AN2179" s="33"/>
      <c r="AO2179" s="33"/>
      <c r="AP2179" s="33"/>
      <c r="AQ2179" s="33"/>
    </row>
    <row r="2180" spans="35:43" ht="11.25">
      <c r="AI2180" s="33"/>
      <c r="AJ2180" s="33"/>
      <c r="AK2180" s="33"/>
      <c r="AL2180" s="33"/>
      <c r="AM2180" s="33"/>
      <c r="AN2180" s="33"/>
      <c r="AO2180" s="33"/>
      <c r="AP2180" s="33"/>
      <c r="AQ2180" s="33"/>
    </row>
    <row r="2181" spans="35:43" ht="11.25">
      <c r="AI2181" s="33"/>
      <c r="AJ2181" s="33"/>
      <c r="AK2181" s="33"/>
      <c r="AL2181" s="33"/>
      <c r="AM2181" s="33"/>
      <c r="AN2181" s="33"/>
      <c r="AO2181" s="33"/>
      <c r="AP2181" s="33"/>
      <c r="AQ2181" s="33"/>
    </row>
    <row r="2182" spans="35:43" ht="11.25">
      <c r="AI2182" s="33"/>
      <c r="AJ2182" s="33"/>
      <c r="AK2182" s="33"/>
      <c r="AL2182" s="33"/>
      <c r="AM2182" s="33"/>
      <c r="AN2182" s="33"/>
      <c r="AO2182" s="33"/>
      <c r="AP2182" s="33"/>
      <c r="AQ2182" s="33"/>
    </row>
    <row r="2183" spans="35:43" ht="11.25">
      <c r="AI2183" s="33"/>
      <c r="AJ2183" s="33"/>
      <c r="AK2183" s="33"/>
      <c r="AL2183" s="33"/>
      <c r="AM2183" s="33"/>
      <c r="AN2183" s="33"/>
      <c r="AO2183" s="33"/>
      <c r="AP2183" s="33"/>
      <c r="AQ2183" s="33"/>
    </row>
    <row r="2184" spans="35:43" ht="11.25">
      <c r="AI2184" s="33"/>
      <c r="AJ2184" s="33"/>
      <c r="AK2184" s="33"/>
      <c r="AL2184" s="33"/>
      <c r="AM2184" s="33"/>
      <c r="AN2184" s="33"/>
      <c r="AO2184" s="33"/>
      <c r="AP2184" s="33"/>
      <c r="AQ2184" s="33"/>
    </row>
    <row r="2185" spans="35:43" ht="11.25">
      <c r="AI2185" s="33"/>
      <c r="AJ2185" s="33"/>
      <c r="AK2185" s="33"/>
      <c r="AL2185" s="33"/>
      <c r="AM2185" s="33"/>
      <c r="AN2185" s="33"/>
      <c r="AO2185" s="33"/>
      <c r="AP2185" s="33"/>
      <c r="AQ2185" s="33"/>
    </row>
    <row r="2186" spans="35:43" ht="11.25">
      <c r="AI2186" s="33"/>
      <c r="AJ2186" s="33"/>
      <c r="AK2186" s="33"/>
      <c r="AL2186" s="33"/>
      <c r="AM2186" s="33"/>
      <c r="AN2186" s="33"/>
      <c r="AO2186" s="33"/>
      <c r="AP2186" s="33"/>
      <c r="AQ2186" s="33"/>
    </row>
    <row r="2187" spans="35:43" ht="11.25">
      <c r="AI2187" s="33"/>
      <c r="AJ2187" s="33"/>
      <c r="AK2187" s="33"/>
      <c r="AL2187" s="33"/>
      <c r="AM2187" s="33"/>
      <c r="AN2187" s="33"/>
      <c r="AO2187" s="33"/>
      <c r="AP2187" s="33"/>
      <c r="AQ2187" s="33"/>
    </row>
    <row r="2188" spans="35:43" ht="11.25">
      <c r="AI2188" s="33"/>
      <c r="AJ2188" s="33"/>
      <c r="AK2188" s="33"/>
      <c r="AL2188" s="33"/>
      <c r="AM2188" s="33"/>
      <c r="AN2188" s="33"/>
      <c r="AO2188" s="33"/>
      <c r="AP2188" s="33"/>
      <c r="AQ2188" s="33"/>
    </row>
    <row r="2189" spans="35:43" ht="11.25">
      <c r="AI2189" s="33"/>
      <c r="AJ2189" s="33"/>
      <c r="AK2189" s="33"/>
      <c r="AL2189" s="33"/>
      <c r="AM2189" s="33"/>
      <c r="AN2189" s="33"/>
      <c r="AO2189" s="33"/>
      <c r="AP2189" s="33"/>
      <c r="AQ2189" s="33"/>
    </row>
    <row r="2190" spans="35:43" ht="11.25">
      <c r="AI2190" s="33"/>
      <c r="AJ2190" s="33"/>
      <c r="AK2190" s="33"/>
      <c r="AL2190" s="33"/>
      <c r="AM2190" s="33"/>
      <c r="AN2190" s="33"/>
      <c r="AO2190" s="33"/>
      <c r="AP2190" s="33"/>
      <c r="AQ2190" s="33"/>
    </row>
    <row r="2191" spans="35:43" ht="11.25">
      <c r="AI2191" s="33"/>
      <c r="AJ2191" s="33"/>
      <c r="AK2191" s="33"/>
      <c r="AL2191" s="33"/>
      <c r="AM2191" s="33"/>
      <c r="AN2191" s="33"/>
      <c r="AO2191" s="33"/>
      <c r="AP2191" s="33"/>
      <c r="AQ2191" s="33"/>
    </row>
    <row r="2192" spans="35:43" ht="11.25">
      <c r="AI2192" s="33"/>
      <c r="AJ2192" s="33"/>
      <c r="AK2192" s="33"/>
      <c r="AL2192" s="33"/>
      <c r="AM2192" s="33"/>
      <c r="AN2192" s="33"/>
      <c r="AO2192" s="33"/>
      <c r="AP2192" s="33"/>
      <c r="AQ2192" s="33"/>
    </row>
    <row r="2193" spans="35:43" ht="11.25">
      <c r="AI2193" s="33"/>
      <c r="AJ2193" s="33"/>
      <c r="AK2193" s="33"/>
      <c r="AL2193" s="33"/>
      <c r="AM2193" s="33"/>
      <c r="AN2193" s="33"/>
      <c r="AO2193" s="33"/>
      <c r="AP2193" s="33"/>
      <c r="AQ2193" s="33"/>
    </row>
    <row r="2194" spans="35:43" ht="11.25">
      <c r="AI2194" s="33"/>
      <c r="AJ2194" s="33"/>
      <c r="AK2194" s="33"/>
      <c r="AL2194" s="33"/>
      <c r="AM2194" s="33"/>
      <c r="AN2194" s="33"/>
      <c r="AO2194" s="33"/>
      <c r="AP2194" s="33"/>
      <c r="AQ2194" s="33"/>
    </row>
    <row r="2195" spans="35:43" ht="11.25">
      <c r="AI2195" s="33"/>
      <c r="AJ2195" s="33"/>
      <c r="AK2195" s="33"/>
      <c r="AL2195" s="33"/>
      <c r="AM2195" s="33"/>
      <c r="AN2195" s="33"/>
      <c r="AO2195" s="33"/>
      <c r="AP2195" s="33"/>
      <c r="AQ2195" s="33"/>
    </row>
    <row r="2196" spans="35:43" ht="11.25">
      <c r="AI2196" s="33"/>
      <c r="AJ2196" s="33"/>
      <c r="AK2196" s="33"/>
      <c r="AL2196" s="33"/>
      <c r="AM2196" s="33"/>
      <c r="AN2196" s="33"/>
      <c r="AO2196" s="33"/>
      <c r="AP2196" s="33"/>
      <c r="AQ2196" s="33"/>
    </row>
    <row r="2197" spans="35:43" ht="11.25">
      <c r="AI2197" s="33"/>
      <c r="AJ2197" s="33"/>
      <c r="AK2197" s="33"/>
      <c r="AL2197" s="33"/>
      <c r="AM2197" s="33"/>
      <c r="AN2197" s="33"/>
      <c r="AO2197" s="33"/>
      <c r="AP2197" s="33"/>
      <c r="AQ2197" s="33"/>
    </row>
    <row r="2198" spans="35:43" ht="11.25">
      <c r="AI2198" s="33"/>
      <c r="AJ2198" s="33"/>
      <c r="AK2198" s="33"/>
      <c r="AL2198" s="33"/>
      <c r="AM2198" s="33"/>
      <c r="AN2198" s="33"/>
      <c r="AO2198" s="33"/>
      <c r="AP2198" s="33"/>
      <c r="AQ2198" s="33"/>
    </row>
    <row r="2199" spans="35:43" ht="11.25">
      <c r="AI2199" s="33"/>
      <c r="AJ2199" s="33"/>
      <c r="AK2199" s="33"/>
      <c r="AL2199" s="33"/>
      <c r="AM2199" s="33"/>
      <c r="AN2199" s="33"/>
      <c r="AO2199" s="33"/>
      <c r="AP2199" s="33"/>
      <c r="AQ2199" s="33"/>
    </row>
    <row r="2200" spans="35:43" ht="11.25">
      <c r="AI2200" s="33"/>
      <c r="AJ2200" s="33"/>
      <c r="AK2200" s="33"/>
      <c r="AL2200" s="33"/>
      <c r="AM2200" s="33"/>
      <c r="AN2200" s="33"/>
      <c r="AO2200" s="33"/>
      <c r="AP2200" s="33"/>
      <c r="AQ2200" s="33"/>
    </row>
    <row r="2201" spans="35:43" ht="11.25">
      <c r="AI2201" s="33"/>
      <c r="AJ2201" s="33"/>
      <c r="AK2201" s="33"/>
      <c r="AL2201" s="33"/>
      <c r="AM2201" s="33"/>
      <c r="AN2201" s="33"/>
      <c r="AO2201" s="33"/>
      <c r="AP2201" s="33"/>
      <c r="AQ2201" s="33"/>
    </row>
    <row r="2202" spans="35:43" ht="11.25">
      <c r="AI2202" s="33"/>
      <c r="AJ2202" s="33"/>
      <c r="AK2202" s="33"/>
      <c r="AL2202" s="33"/>
      <c r="AM2202" s="33"/>
      <c r="AN2202" s="33"/>
      <c r="AO2202" s="33"/>
      <c r="AP2202" s="33"/>
      <c r="AQ2202" s="33"/>
    </row>
    <row r="2203" spans="35:43" ht="11.25">
      <c r="AI2203" s="33"/>
      <c r="AJ2203" s="33"/>
      <c r="AK2203" s="33"/>
      <c r="AL2203" s="33"/>
      <c r="AM2203" s="33"/>
      <c r="AN2203" s="33"/>
      <c r="AO2203" s="33"/>
      <c r="AP2203" s="33"/>
      <c r="AQ2203" s="33"/>
    </row>
    <row r="2204" spans="35:43" ht="11.25">
      <c r="AI2204" s="33"/>
      <c r="AJ2204" s="33"/>
      <c r="AK2204" s="33"/>
      <c r="AL2204" s="33"/>
      <c r="AM2204" s="33"/>
      <c r="AN2204" s="33"/>
      <c r="AO2204" s="33"/>
      <c r="AP2204" s="33"/>
      <c r="AQ2204" s="33"/>
    </row>
    <row r="2205" spans="35:43" ht="11.25">
      <c r="AI2205" s="33"/>
      <c r="AJ2205" s="33"/>
      <c r="AK2205" s="33"/>
      <c r="AL2205" s="33"/>
      <c r="AM2205" s="33"/>
      <c r="AN2205" s="33"/>
      <c r="AO2205" s="33"/>
      <c r="AP2205" s="33"/>
      <c r="AQ2205" s="33"/>
    </row>
    <row r="2206" spans="35:43" ht="11.25">
      <c r="AI2206" s="33"/>
      <c r="AJ2206" s="33"/>
      <c r="AK2206" s="33"/>
      <c r="AL2206" s="33"/>
      <c r="AM2206" s="33"/>
      <c r="AN2206" s="33"/>
      <c r="AO2206" s="33"/>
      <c r="AP2206" s="33"/>
      <c r="AQ2206" s="33"/>
    </row>
    <row r="2207" spans="35:43" ht="11.25">
      <c r="AI2207" s="33"/>
      <c r="AJ2207" s="33"/>
      <c r="AK2207" s="33"/>
      <c r="AL2207" s="33"/>
      <c r="AM2207" s="33"/>
      <c r="AN2207" s="33"/>
      <c r="AO2207" s="33"/>
      <c r="AP2207" s="33"/>
      <c r="AQ2207" s="33"/>
    </row>
    <row r="2208" spans="35:43" ht="11.25">
      <c r="AI2208" s="33"/>
      <c r="AJ2208" s="33"/>
      <c r="AK2208" s="33"/>
      <c r="AL2208" s="33"/>
      <c r="AM2208" s="33"/>
      <c r="AN2208" s="33"/>
      <c r="AO2208" s="33"/>
      <c r="AP2208" s="33"/>
      <c r="AQ2208" s="33"/>
    </row>
    <row r="2209" spans="35:43" ht="11.25">
      <c r="AI2209" s="33"/>
      <c r="AJ2209" s="33"/>
      <c r="AK2209" s="33"/>
      <c r="AL2209" s="33"/>
      <c r="AM2209" s="33"/>
      <c r="AN2209" s="33"/>
      <c r="AO2209" s="33"/>
      <c r="AP2209" s="33"/>
      <c r="AQ2209" s="33"/>
    </row>
    <row r="2210" spans="35:43" ht="11.25">
      <c r="AI2210" s="33"/>
      <c r="AJ2210" s="33"/>
      <c r="AK2210" s="33"/>
      <c r="AL2210" s="33"/>
      <c r="AM2210" s="33"/>
      <c r="AN2210" s="33"/>
      <c r="AO2210" s="33"/>
      <c r="AP2210" s="33"/>
      <c r="AQ2210" s="33"/>
    </row>
    <row r="2211" spans="35:43" ht="11.25">
      <c r="AI2211" s="33"/>
      <c r="AJ2211" s="33"/>
      <c r="AK2211" s="33"/>
      <c r="AL2211" s="33"/>
      <c r="AM2211" s="33"/>
      <c r="AN2211" s="33"/>
      <c r="AO2211" s="33"/>
      <c r="AP2211" s="33"/>
      <c r="AQ2211" s="33"/>
    </row>
    <row r="2212" spans="35:43" ht="11.25">
      <c r="AI2212" s="33"/>
      <c r="AJ2212" s="33"/>
      <c r="AK2212" s="33"/>
      <c r="AL2212" s="33"/>
      <c r="AM2212" s="33"/>
      <c r="AN2212" s="33"/>
      <c r="AO2212" s="33"/>
      <c r="AP2212" s="33"/>
      <c r="AQ2212" s="33"/>
    </row>
    <row r="2213" spans="35:43" ht="11.25">
      <c r="AI2213" s="33"/>
      <c r="AJ2213" s="33"/>
      <c r="AK2213" s="33"/>
      <c r="AL2213" s="33"/>
      <c r="AM2213" s="33"/>
      <c r="AN2213" s="33"/>
      <c r="AO2213" s="33"/>
      <c r="AP2213" s="33"/>
      <c r="AQ2213" s="33"/>
    </row>
    <row r="2214" spans="35:43" ht="11.25">
      <c r="AI2214" s="33"/>
      <c r="AJ2214" s="33"/>
      <c r="AK2214" s="33"/>
      <c r="AL2214" s="33"/>
      <c r="AM2214" s="33"/>
      <c r="AN2214" s="33"/>
      <c r="AO2214" s="33"/>
      <c r="AP2214" s="33"/>
      <c r="AQ2214" s="33"/>
    </row>
    <row r="2215" spans="35:43" ht="11.25">
      <c r="AI2215" s="33"/>
      <c r="AJ2215" s="33"/>
      <c r="AK2215" s="33"/>
      <c r="AL2215" s="33"/>
      <c r="AM2215" s="33"/>
      <c r="AN2215" s="33"/>
      <c r="AO2215" s="33"/>
      <c r="AP2215" s="33"/>
      <c r="AQ2215" s="33"/>
    </row>
    <row r="2216" spans="35:43" ht="11.25">
      <c r="AI2216" s="33"/>
      <c r="AJ2216" s="33"/>
      <c r="AK2216" s="33"/>
      <c r="AL2216" s="33"/>
      <c r="AM2216" s="33"/>
      <c r="AN2216" s="33"/>
      <c r="AO2216" s="33"/>
      <c r="AP2216" s="33"/>
      <c r="AQ2216" s="33"/>
    </row>
    <row r="2217" spans="35:43" ht="11.25">
      <c r="AI2217" s="33"/>
      <c r="AJ2217" s="33"/>
      <c r="AK2217" s="33"/>
      <c r="AL2217" s="33"/>
      <c r="AM2217" s="33"/>
      <c r="AN2217" s="33"/>
      <c r="AO2217" s="33"/>
      <c r="AP2217" s="33"/>
      <c r="AQ2217" s="33"/>
    </row>
    <row r="2218" spans="35:43" ht="11.25">
      <c r="AI2218" s="33"/>
      <c r="AJ2218" s="33"/>
      <c r="AK2218" s="33"/>
      <c r="AL2218" s="33"/>
      <c r="AM2218" s="33"/>
      <c r="AN2218" s="33"/>
      <c r="AO2218" s="33"/>
      <c r="AP2218" s="33"/>
      <c r="AQ2218" s="33"/>
    </row>
    <row r="2219" spans="35:43" ht="11.25">
      <c r="AI2219" s="33"/>
      <c r="AJ2219" s="33"/>
      <c r="AK2219" s="33"/>
      <c r="AL2219" s="33"/>
      <c r="AM2219" s="33"/>
      <c r="AN2219" s="33"/>
      <c r="AO2219" s="33"/>
      <c r="AP2219" s="33"/>
      <c r="AQ2219" s="33"/>
    </row>
    <row r="2220" spans="35:43" ht="11.25">
      <c r="AI2220" s="33"/>
      <c r="AJ2220" s="33"/>
      <c r="AK2220" s="33"/>
      <c r="AL2220" s="33"/>
      <c r="AM2220" s="33"/>
      <c r="AN2220" s="33"/>
      <c r="AO2220" s="33"/>
      <c r="AP2220" s="33"/>
      <c r="AQ2220" s="33"/>
    </row>
    <row r="2221" spans="35:43" ht="11.25">
      <c r="AI2221" s="33"/>
      <c r="AJ2221" s="33"/>
      <c r="AK2221" s="33"/>
      <c r="AL2221" s="33"/>
      <c r="AM2221" s="33"/>
      <c r="AN2221" s="33"/>
      <c r="AO2221" s="33"/>
      <c r="AP2221" s="33"/>
      <c r="AQ2221" s="33"/>
    </row>
    <row r="2222" spans="35:43" ht="11.25">
      <c r="AI2222" s="33"/>
      <c r="AJ2222" s="33"/>
      <c r="AK2222" s="33"/>
      <c r="AL2222" s="33"/>
      <c r="AM2222" s="33"/>
      <c r="AN2222" s="33"/>
      <c r="AO2222" s="33"/>
      <c r="AP2222" s="33"/>
      <c r="AQ2222" s="33"/>
    </row>
    <row r="2223" spans="35:43" ht="11.25">
      <c r="AI2223" s="33"/>
      <c r="AJ2223" s="33"/>
      <c r="AK2223" s="33"/>
      <c r="AL2223" s="33"/>
      <c r="AM2223" s="33"/>
      <c r="AN2223" s="33"/>
      <c r="AO2223" s="33"/>
      <c r="AP2223" s="33"/>
      <c r="AQ2223" s="33"/>
    </row>
    <row r="2224" spans="35:43" ht="11.25">
      <c r="AI2224" s="33"/>
      <c r="AJ2224" s="33"/>
      <c r="AK2224" s="33"/>
      <c r="AL2224" s="33"/>
      <c r="AM2224" s="33"/>
      <c r="AN2224" s="33"/>
      <c r="AO2224" s="33"/>
      <c r="AP2224" s="33"/>
      <c r="AQ2224" s="33"/>
    </row>
    <row r="2225" spans="35:43" ht="11.25">
      <c r="AI2225" s="33"/>
      <c r="AJ2225" s="33"/>
      <c r="AK2225" s="33"/>
      <c r="AL2225" s="33"/>
      <c r="AM2225" s="33"/>
      <c r="AN2225" s="33"/>
      <c r="AO2225" s="33"/>
      <c r="AP2225" s="33"/>
      <c r="AQ2225" s="33"/>
    </row>
    <row r="2226" spans="35:43" ht="11.25">
      <c r="AI2226" s="33"/>
      <c r="AJ2226" s="33"/>
      <c r="AK2226" s="33"/>
      <c r="AL2226" s="33"/>
      <c r="AM2226" s="33"/>
      <c r="AN2226" s="33"/>
      <c r="AO2226" s="33"/>
      <c r="AP2226" s="33"/>
      <c r="AQ2226" s="33"/>
    </row>
    <row r="2227" spans="35:43" ht="11.25">
      <c r="AI2227" s="33"/>
      <c r="AJ2227" s="33"/>
      <c r="AK2227" s="33"/>
      <c r="AL2227" s="33"/>
      <c r="AM2227" s="33"/>
      <c r="AN2227" s="33"/>
      <c r="AO2227" s="33"/>
      <c r="AP2227" s="33"/>
      <c r="AQ2227" s="33"/>
    </row>
    <row r="2228" spans="35:43" ht="11.25">
      <c r="AI2228" s="33"/>
      <c r="AJ2228" s="33"/>
      <c r="AK2228" s="33"/>
      <c r="AL2228" s="33"/>
      <c r="AM2228" s="33"/>
      <c r="AN2228" s="33"/>
      <c r="AO2228" s="33"/>
      <c r="AP2228" s="33"/>
      <c r="AQ2228" s="33"/>
    </row>
    <row r="2229" spans="35:43" ht="11.25">
      <c r="AI2229" s="33"/>
      <c r="AJ2229" s="33"/>
      <c r="AK2229" s="33"/>
      <c r="AL2229" s="33"/>
      <c r="AM2229" s="33"/>
      <c r="AN2229" s="33"/>
      <c r="AO2229" s="33"/>
      <c r="AP2229" s="33"/>
      <c r="AQ2229" s="33"/>
    </row>
    <row r="2230" spans="35:43" ht="11.25">
      <c r="AI2230" s="33"/>
      <c r="AJ2230" s="33"/>
      <c r="AK2230" s="33"/>
      <c r="AL2230" s="33"/>
      <c r="AM2230" s="33"/>
      <c r="AN2230" s="33"/>
      <c r="AO2230" s="33"/>
      <c r="AP2230" s="33"/>
      <c r="AQ2230" s="33"/>
    </row>
    <row r="2231" spans="35:43" ht="11.25">
      <c r="AI2231" s="33"/>
      <c r="AJ2231" s="33"/>
      <c r="AK2231" s="33"/>
      <c r="AL2231" s="33"/>
      <c r="AM2231" s="33"/>
      <c r="AN2231" s="33"/>
      <c r="AO2231" s="33"/>
      <c r="AP2231" s="33"/>
      <c r="AQ2231" s="33"/>
    </row>
    <row r="2232" spans="35:43" ht="11.25">
      <c r="AI2232" s="33"/>
      <c r="AJ2232" s="33"/>
      <c r="AK2232" s="33"/>
      <c r="AL2232" s="33"/>
      <c r="AM2232" s="33"/>
      <c r="AN2232" s="33"/>
      <c r="AO2232" s="33"/>
      <c r="AP2232" s="33"/>
      <c r="AQ2232" s="33"/>
    </row>
    <row r="2233" spans="35:43" ht="11.25">
      <c r="AI2233" s="33"/>
      <c r="AJ2233" s="33"/>
      <c r="AK2233" s="33"/>
      <c r="AL2233" s="33"/>
      <c r="AM2233" s="33"/>
      <c r="AN2233" s="33"/>
      <c r="AO2233" s="33"/>
      <c r="AP2233" s="33"/>
      <c r="AQ2233" s="33"/>
    </row>
    <row r="2234" spans="35:43" ht="11.25">
      <c r="AI2234" s="33"/>
      <c r="AJ2234" s="33"/>
      <c r="AK2234" s="33"/>
      <c r="AL2234" s="33"/>
      <c r="AM2234" s="33"/>
      <c r="AN2234" s="33"/>
      <c r="AO2234" s="33"/>
      <c r="AP2234" s="33"/>
      <c r="AQ2234" s="33"/>
    </row>
    <row r="2235" spans="35:43" ht="11.25">
      <c r="AI2235" s="33"/>
      <c r="AJ2235" s="33"/>
      <c r="AK2235" s="33"/>
      <c r="AL2235" s="33"/>
      <c r="AM2235" s="33"/>
      <c r="AN2235" s="33"/>
      <c r="AO2235" s="33"/>
      <c r="AP2235" s="33"/>
      <c r="AQ2235" s="33"/>
    </row>
    <row r="2236" spans="35:43" ht="11.25">
      <c r="AI2236" s="33"/>
      <c r="AJ2236" s="33"/>
      <c r="AK2236" s="33"/>
      <c r="AL2236" s="33"/>
      <c r="AM2236" s="33"/>
      <c r="AN2236" s="33"/>
      <c r="AO2236" s="33"/>
      <c r="AP2236" s="33"/>
      <c r="AQ2236" s="33"/>
    </row>
    <row r="2237" spans="35:43" ht="11.25">
      <c r="AI2237" s="33"/>
      <c r="AJ2237" s="33"/>
      <c r="AK2237" s="33"/>
      <c r="AL2237" s="33"/>
      <c r="AM2237" s="33"/>
      <c r="AN2237" s="33"/>
      <c r="AO2237" s="33"/>
      <c r="AP2237" s="33"/>
      <c r="AQ2237" s="33"/>
    </row>
    <row r="2238" spans="35:43" ht="11.25">
      <c r="AI2238" s="33"/>
      <c r="AJ2238" s="33"/>
      <c r="AK2238" s="33"/>
      <c r="AL2238" s="33"/>
      <c r="AM2238" s="33"/>
      <c r="AN2238" s="33"/>
      <c r="AO2238" s="33"/>
      <c r="AP2238" s="33"/>
      <c r="AQ2238" s="33"/>
    </row>
    <row r="2239" spans="35:43" ht="11.25">
      <c r="AI2239" s="33"/>
      <c r="AJ2239" s="33"/>
      <c r="AK2239" s="33"/>
      <c r="AL2239" s="33"/>
      <c r="AM2239" s="33"/>
      <c r="AN2239" s="33"/>
      <c r="AO2239" s="33"/>
      <c r="AP2239" s="33"/>
      <c r="AQ2239" s="33"/>
    </row>
    <row r="2240" spans="35:43" ht="11.25">
      <c r="AI2240" s="33"/>
      <c r="AJ2240" s="33"/>
      <c r="AK2240" s="33"/>
      <c r="AL2240" s="33"/>
      <c r="AM2240" s="33"/>
      <c r="AN2240" s="33"/>
      <c r="AO2240" s="33"/>
      <c r="AP2240" s="33"/>
      <c r="AQ2240" s="33"/>
    </row>
    <row r="2241" spans="35:43" ht="11.25">
      <c r="AI2241" s="33"/>
      <c r="AJ2241" s="33"/>
      <c r="AK2241" s="33"/>
      <c r="AL2241" s="33"/>
      <c r="AM2241" s="33"/>
      <c r="AN2241" s="33"/>
      <c r="AO2241" s="33"/>
      <c r="AP2241" s="33"/>
      <c r="AQ2241" s="33"/>
    </row>
    <row r="2242" spans="35:43" ht="11.25">
      <c r="AI2242" s="33"/>
      <c r="AJ2242" s="33"/>
      <c r="AK2242" s="33"/>
      <c r="AL2242" s="33"/>
      <c r="AM2242" s="33"/>
      <c r="AN2242" s="33"/>
      <c r="AO2242" s="33"/>
      <c r="AP2242" s="33"/>
      <c r="AQ2242" s="33"/>
    </row>
    <row r="2243" spans="35:43" ht="11.25">
      <c r="AI2243" s="33"/>
      <c r="AJ2243" s="33"/>
      <c r="AK2243" s="33"/>
      <c r="AL2243" s="33"/>
      <c r="AM2243" s="33"/>
      <c r="AN2243" s="33"/>
      <c r="AO2243" s="33"/>
      <c r="AP2243" s="33"/>
      <c r="AQ2243" s="33"/>
    </row>
    <row r="2244" spans="35:43" ht="11.25">
      <c r="AI2244" s="33"/>
      <c r="AJ2244" s="33"/>
      <c r="AK2244" s="33"/>
      <c r="AL2244" s="33"/>
      <c r="AM2244" s="33"/>
      <c r="AN2244" s="33"/>
      <c r="AO2244" s="33"/>
      <c r="AP2244" s="33"/>
      <c r="AQ2244" s="33"/>
    </row>
    <row r="2245" spans="35:43" ht="11.25">
      <c r="AI2245" s="33"/>
      <c r="AJ2245" s="33"/>
      <c r="AK2245" s="33"/>
      <c r="AL2245" s="33"/>
      <c r="AM2245" s="33"/>
      <c r="AN2245" s="33"/>
      <c r="AO2245" s="33"/>
      <c r="AP2245" s="33"/>
      <c r="AQ2245" s="33"/>
    </row>
    <row r="2246" spans="35:43" ht="11.25">
      <c r="AI2246" s="33"/>
      <c r="AJ2246" s="33"/>
      <c r="AK2246" s="33"/>
      <c r="AL2246" s="33"/>
      <c r="AM2246" s="33"/>
      <c r="AN2246" s="33"/>
      <c r="AO2246" s="33"/>
      <c r="AP2246" s="33"/>
      <c r="AQ2246" s="33"/>
    </row>
    <row r="2247" spans="35:43" ht="11.25">
      <c r="AI2247" s="33"/>
      <c r="AJ2247" s="33"/>
      <c r="AK2247" s="33"/>
      <c r="AL2247" s="33"/>
      <c r="AM2247" s="33"/>
      <c r="AN2247" s="33"/>
      <c r="AO2247" s="33"/>
      <c r="AP2247" s="33"/>
      <c r="AQ2247" s="33"/>
    </row>
    <row r="2248" spans="35:43" ht="11.25">
      <c r="AI2248" s="33"/>
      <c r="AJ2248" s="33"/>
      <c r="AK2248" s="33"/>
      <c r="AL2248" s="33"/>
      <c r="AM2248" s="33"/>
      <c r="AN2248" s="33"/>
      <c r="AO2248" s="33"/>
      <c r="AP2248" s="33"/>
      <c r="AQ2248" s="33"/>
    </row>
    <row r="2249" spans="35:43" ht="11.25">
      <c r="AI2249" s="33"/>
      <c r="AJ2249" s="33"/>
      <c r="AK2249" s="33"/>
      <c r="AL2249" s="33"/>
      <c r="AM2249" s="33"/>
      <c r="AN2249" s="33"/>
      <c r="AO2249" s="33"/>
      <c r="AP2249" s="33"/>
      <c r="AQ2249" s="33"/>
    </row>
    <row r="2250" spans="35:43" ht="11.25">
      <c r="AI2250" s="33"/>
      <c r="AJ2250" s="33"/>
      <c r="AK2250" s="33"/>
      <c r="AL2250" s="33"/>
      <c r="AM2250" s="33"/>
      <c r="AN2250" s="33"/>
      <c r="AO2250" s="33"/>
      <c r="AP2250" s="33"/>
      <c r="AQ2250" s="33"/>
    </row>
    <row r="2251" spans="35:43" ht="11.25">
      <c r="AI2251" s="33"/>
      <c r="AJ2251" s="33"/>
      <c r="AK2251" s="33"/>
      <c r="AL2251" s="33"/>
      <c r="AM2251" s="33"/>
      <c r="AN2251" s="33"/>
      <c r="AO2251" s="33"/>
      <c r="AP2251" s="33"/>
      <c r="AQ2251" s="33"/>
    </row>
    <row r="2252" spans="35:43" ht="11.25">
      <c r="AI2252" s="33"/>
      <c r="AJ2252" s="33"/>
      <c r="AK2252" s="33"/>
      <c r="AL2252" s="33"/>
      <c r="AM2252" s="33"/>
      <c r="AN2252" s="33"/>
      <c r="AO2252" s="33"/>
      <c r="AP2252" s="33"/>
      <c r="AQ2252" s="33"/>
    </row>
    <row r="2253" spans="35:43" ht="11.25">
      <c r="AI2253" s="33"/>
      <c r="AJ2253" s="33"/>
      <c r="AK2253" s="33"/>
      <c r="AL2253" s="33"/>
      <c r="AM2253" s="33"/>
      <c r="AN2253" s="33"/>
      <c r="AO2253" s="33"/>
      <c r="AP2253" s="33"/>
      <c r="AQ2253" s="33"/>
    </row>
    <row r="2254" spans="35:43" ht="11.25">
      <c r="AI2254" s="33"/>
      <c r="AJ2254" s="33"/>
      <c r="AK2254" s="33"/>
      <c r="AL2254" s="33"/>
      <c r="AM2254" s="33"/>
      <c r="AN2254" s="33"/>
      <c r="AO2254" s="33"/>
      <c r="AP2254" s="33"/>
      <c r="AQ2254" s="33"/>
    </row>
    <row r="2255" spans="35:43" ht="11.25">
      <c r="AI2255" s="33"/>
      <c r="AJ2255" s="33"/>
      <c r="AK2255" s="33"/>
      <c r="AL2255" s="33"/>
      <c r="AM2255" s="33"/>
      <c r="AN2255" s="33"/>
      <c r="AO2255" s="33"/>
      <c r="AP2255" s="33"/>
      <c r="AQ2255" s="33"/>
    </row>
    <row r="2256" spans="35:43" ht="11.25">
      <c r="AI2256" s="33"/>
      <c r="AJ2256" s="33"/>
      <c r="AK2256" s="33"/>
      <c r="AL2256" s="33"/>
      <c r="AM2256" s="33"/>
      <c r="AN2256" s="33"/>
      <c r="AO2256" s="33"/>
      <c r="AP2256" s="33"/>
      <c r="AQ2256" s="33"/>
    </row>
    <row r="2257" spans="35:43" ht="11.25">
      <c r="AI2257" s="33"/>
      <c r="AJ2257" s="33"/>
      <c r="AK2257" s="33"/>
      <c r="AL2257" s="33"/>
      <c r="AM2257" s="33"/>
      <c r="AN2257" s="33"/>
      <c r="AO2257" s="33"/>
      <c r="AP2257" s="33"/>
      <c r="AQ2257" s="33"/>
    </row>
    <row r="2258" spans="35:43" ht="11.25">
      <c r="AI2258" s="33"/>
      <c r="AJ2258" s="33"/>
      <c r="AK2258" s="33"/>
      <c r="AL2258" s="33"/>
      <c r="AM2258" s="33"/>
      <c r="AN2258" s="33"/>
      <c r="AO2258" s="33"/>
      <c r="AP2258" s="33"/>
      <c r="AQ2258" s="33"/>
    </row>
    <row r="2259" spans="35:43" ht="11.25">
      <c r="AI2259" s="33"/>
      <c r="AJ2259" s="33"/>
      <c r="AK2259" s="33"/>
      <c r="AL2259" s="33"/>
      <c r="AM2259" s="33"/>
      <c r="AN2259" s="33"/>
      <c r="AO2259" s="33"/>
      <c r="AP2259" s="33"/>
      <c r="AQ2259" s="33"/>
    </row>
    <row r="2260" spans="35:43" ht="11.25">
      <c r="AI2260" s="33"/>
      <c r="AJ2260" s="33"/>
      <c r="AK2260" s="33"/>
      <c r="AL2260" s="33"/>
      <c r="AM2260" s="33"/>
      <c r="AN2260" s="33"/>
      <c r="AO2260" s="33"/>
      <c r="AP2260" s="33"/>
      <c r="AQ2260" s="33"/>
    </row>
    <row r="2261" spans="35:43" ht="11.25">
      <c r="AI2261" s="33"/>
      <c r="AJ2261" s="33"/>
      <c r="AK2261" s="33"/>
      <c r="AL2261" s="33"/>
      <c r="AM2261" s="33"/>
      <c r="AN2261" s="33"/>
      <c r="AO2261" s="33"/>
      <c r="AP2261" s="33"/>
      <c r="AQ2261" s="33"/>
    </row>
    <row r="2262" spans="35:43" ht="11.25">
      <c r="AI2262" s="33"/>
      <c r="AJ2262" s="33"/>
      <c r="AK2262" s="33"/>
      <c r="AL2262" s="33"/>
      <c r="AM2262" s="33"/>
      <c r="AN2262" s="33"/>
      <c r="AO2262" s="33"/>
      <c r="AP2262" s="33"/>
      <c r="AQ2262" s="33"/>
    </row>
    <row r="2263" spans="35:43" ht="11.25">
      <c r="AI2263" s="33"/>
      <c r="AJ2263" s="33"/>
      <c r="AK2263" s="33"/>
      <c r="AL2263" s="33"/>
      <c r="AM2263" s="33"/>
      <c r="AN2263" s="33"/>
      <c r="AO2263" s="33"/>
      <c r="AP2263" s="33"/>
      <c r="AQ2263" s="33"/>
    </row>
    <row r="2264" spans="35:43" ht="11.25">
      <c r="AI2264" s="33"/>
      <c r="AJ2264" s="33"/>
      <c r="AK2264" s="33"/>
      <c r="AL2264" s="33"/>
      <c r="AM2264" s="33"/>
      <c r="AN2264" s="33"/>
      <c r="AO2264" s="33"/>
      <c r="AP2264" s="33"/>
      <c r="AQ2264" s="33"/>
    </row>
    <row r="2265" spans="35:43" ht="11.25">
      <c r="AI2265" s="33"/>
      <c r="AJ2265" s="33"/>
      <c r="AK2265" s="33"/>
      <c r="AL2265" s="33"/>
      <c r="AM2265" s="33"/>
      <c r="AN2265" s="33"/>
      <c r="AO2265" s="33"/>
      <c r="AP2265" s="33"/>
      <c r="AQ2265" s="33"/>
    </row>
    <row r="2266" spans="35:43" ht="11.25">
      <c r="AI2266" s="33"/>
      <c r="AJ2266" s="33"/>
      <c r="AK2266" s="33"/>
      <c r="AL2266" s="33"/>
      <c r="AM2266" s="33"/>
      <c r="AN2266" s="33"/>
      <c r="AO2266" s="33"/>
      <c r="AP2266" s="33"/>
      <c r="AQ2266" s="33"/>
    </row>
    <row r="2267" spans="35:43" ht="11.25">
      <c r="AI2267" s="33"/>
      <c r="AJ2267" s="33"/>
      <c r="AK2267" s="33"/>
      <c r="AL2267" s="33"/>
      <c r="AM2267" s="33"/>
      <c r="AN2267" s="33"/>
      <c r="AO2267" s="33"/>
      <c r="AP2267" s="33"/>
      <c r="AQ2267" s="33"/>
    </row>
    <row r="2268" spans="35:43" ht="11.25">
      <c r="AI2268" s="33"/>
      <c r="AJ2268" s="33"/>
      <c r="AK2268" s="33"/>
      <c r="AL2268" s="33"/>
      <c r="AM2268" s="33"/>
      <c r="AN2268" s="33"/>
      <c r="AO2268" s="33"/>
      <c r="AP2268" s="33"/>
      <c r="AQ2268" s="33"/>
    </row>
    <row r="2269" spans="35:43" ht="11.25">
      <c r="AI2269" s="33"/>
      <c r="AJ2269" s="33"/>
      <c r="AK2269" s="33"/>
      <c r="AL2269" s="33"/>
      <c r="AM2269" s="33"/>
      <c r="AN2269" s="33"/>
      <c r="AO2269" s="33"/>
      <c r="AP2269" s="33"/>
      <c r="AQ2269" s="33"/>
    </row>
    <row r="2270" spans="35:43" ht="11.25">
      <c r="AI2270" s="33"/>
      <c r="AJ2270" s="33"/>
      <c r="AK2270" s="33"/>
      <c r="AL2270" s="33"/>
      <c r="AM2270" s="33"/>
      <c r="AN2270" s="33"/>
      <c r="AO2270" s="33"/>
      <c r="AP2270" s="33"/>
      <c r="AQ2270" s="33"/>
    </row>
    <row r="2271" spans="35:43" ht="11.25">
      <c r="AI2271" s="33"/>
      <c r="AJ2271" s="33"/>
      <c r="AK2271" s="33"/>
      <c r="AL2271" s="33"/>
      <c r="AM2271" s="33"/>
      <c r="AN2271" s="33"/>
      <c r="AO2271" s="33"/>
      <c r="AP2271" s="33"/>
      <c r="AQ2271" s="33"/>
    </row>
    <row r="2272" spans="35:43" ht="11.25">
      <c r="AI2272" s="33"/>
      <c r="AJ2272" s="33"/>
      <c r="AK2272" s="33"/>
      <c r="AL2272" s="33"/>
      <c r="AM2272" s="33"/>
      <c r="AN2272" s="33"/>
      <c r="AO2272" s="33"/>
      <c r="AP2272" s="33"/>
      <c r="AQ2272" s="33"/>
    </row>
    <row r="2273" spans="35:43" ht="11.25">
      <c r="AI2273" s="33"/>
      <c r="AJ2273" s="33"/>
      <c r="AK2273" s="33"/>
      <c r="AL2273" s="33"/>
      <c r="AM2273" s="33"/>
      <c r="AN2273" s="33"/>
      <c r="AO2273" s="33"/>
      <c r="AP2273" s="33"/>
      <c r="AQ2273" s="33"/>
    </row>
    <row r="2274" spans="35:43" ht="11.25">
      <c r="AI2274" s="33"/>
      <c r="AJ2274" s="33"/>
      <c r="AK2274" s="33"/>
      <c r="AL2274" s="33"/>
      <c r="AM2274" s="33"/>
      <c r="AN2274" s="33"/>
      <c r="AO2274" s="33"/>
      <c r="AP2274" s="33"/>
      <c r="AQ2274" s="33"/>
    </row>
    <row r="2275" spans="35:43" ht="11.25">
      <c r="AI2275" s="33"/>
      <c r="AJ2275" s="33"/>
      <c r="AK2275" s="33"/>
      <c r="AL2275" s="33"/>
      <c r="AM2275" s="33"/>
      <c r="AN2275" s="33"/>
      <c r="AO2275" s="33"/>
      <c r="AP2275" s="33"/>
      <c r="AQ2275" s="33"/>
    </row>
    <row r="2276" spans="35:43" ht="11.25">
      <c r="AI2276" s="33"/>
      <c r="AJ2276" s="33"/>
      <c r="AK2276" s="33"/>
      <c r="AL2276" s="33"/>
      <c r="AM2276" s="33"/>
      <c r="AN2276" s="33"/>
      <c r="AO2276" s="33"/>
      <c r="AP2276" s="33"/>
      <c r="AQ2276" s="33"/>
    </row>
    <row r="2277" spans="35:43" ht="11.25">
      <c r="AI2277" s="33"/>
      <c r="AJ2277" s="33"/>
      <c r="AK2277" s="33"/>
      <c r="AL2277" s="33"/>
      <c r="AM2277" s="33"/>
      <c r="AN2277" s="33"/>
      <c r="AO2277" s="33"/>
      <c r="AP2277" s="33"/>
      <c r="AQ2277" s="33"/>
    </row>
    <row r="2278" spans="35:43" ht="11.25">
      <c r="AI2278" s="33"/>
      <c r="AJ2278" s="33"/>
      <c r="AK2278" s="33"/>
      <c r="AL2278" s="33"/>
      <c r="AM2278" s="33"/>
      <c r="AN2278" s="33"/>
      <c r="AO2278" s="33"/>
      <c r="AP2278" s="33"/>
      <c r="AQ2278" s="33"/>
    </row>
    <row r="2279" spans="35:43" ht="11.25">
      <c r="AI2279" s="33"/>
      <c r="AJ2279" s="33"/>
      <c r="AK2279" s="33"/>
      <c r="AL2279" s="33"/>
      <c r="AM2279" s="33"/>
      <c r="AN2279" s="33"/>
      <c r="AO2279" s="33"/>
      <c r="AP2279" s="33"/>
      <c r="AQ2279" s="33"/>
    </row>
    <row r="2280" spans="35:43" ht="11.25">
      <c r="AI2280" s="33"/>
      <c r="AJ2280" s="33"/>
      <c r="AK2280" s="33"/>
      <c r="AL2280" s="33"/>
      <c r="AM2280" s="33"/>
      <c r="AN2280" s="33"/>
      <c r="AO2280" s="33"/>
      <c r="AP2280" s="33"/>
      <c r="AQ2280" s="33"/>
    </row>
    <row r="2281" spans="35:43" ht="11.25">
      <c r="AI2281" s="33"/>
      <c r="AJ2281" s="33"/>
      <c r="AK2281" s="33"/>
      <c r="AL2281" s="33"/>
      <c r="AM2281" s="33"/>
      <c r="AN2281" s="33"/>
      <c r="AO2281" s="33"/>
      <c r="AP2281" s="33"/>
      <c r="AQ2281" s="33"/>
    </row>
    <row r="2282" spans="35:43" ht="11.25">
      <c r="AI2282" s="33"/>
      <c r="AJ2282" s="33"/>
      <c r="AK2282" s="33"/>
      <c r="AL2282" s="33"/>
      <c r="AM2282" s="33"/>
      <c r="AN2282" s="33"/>
      <c r="AO2282" s="33"/>
      <c r="AP2282" s="33"/>
      <c r="AQ2282" s="33"/>
    </row>
    <row r="2283" spans="35:43" ht="11.25">
      <c r="AI2283" s="33"/>
      <c r="AJ2283" s="33"/>
      <c r="AK2283" s="33"/>
      <c r="AL2283" s="33"/>
      <c r="AM2283" s="33"/>
      <c r="AN2283" s="33"/>
      <c r="AO2283" s="33"/>
      <c r="AP2283" s="33"/>
      <c r="AQ2283" s="33"/>
    </row>
    <row r="2284" spans="35:43" ht="11.25">
      <c r="AI2284" s="33"/>
      <c r="AJ2284" s="33"/>
      <c r="AK2284" s="33"/>
      <c r="AL2284" s="33"/>
      <c r="AM2284" s="33"/>
      <c r="AN2284" s="33"/>
      <c r="AO2284" s="33"/>
      <c r="AP2284" s="33"/>
      <c r="AQ2284" s="33"/>
    </row>
    <row r="2285" spans="35:43" ht="11.25">
      <c r="AI2285" s="33"/>
      <c r="AJ2285" s="33"/>
      <c r="AK2285" s="33"/>
      <c r="AL2285" s="33"/>
      <c r="AM2285" s="33"/>
      <c r="AN2285" s="33"/>
      <c r="AO2285" s="33"/>
      <c r="AP2285" s="33"/>
      <c r="AQ2285" s="33"/>
    </row>
    <row r="2286" spans="35:43" ht="11.25">
      <c r="AI2286" s="33"/>
      <c r="AJ2286" s="33"/>
      <c r="AK2286" s="33"/>
      <c r="AL2286" s="33"/>
      <c r="AM2286" s="33"/>
      <c r="AN2286" s="33"/>
      <c r="AO2286" s="33"/>
      <c r="AP2286" s="33"/>
      <c r="AQ2286" s="33"/>
    </row>
    <row r="2287" spans="35:43" ht="11.25">
      <c r="AI2287" s="33"/>
      <c r="AJ2287" s="33"/>
      <c r="AK2287" s="33"/>
      <c r="AL2287" s="33"/>
      <c r="AM2287" s="33"/>
      <c r="AN2287" s="33"/>
      <c r="AO2287" s="33"/>
      <c r="AP2287" s="33"/>
      <c r="AQ2287" s="33"/>
    </row>
    <row r="2288" spans="35:43" ht="11.25">
      <c r="AI2288" s="33"/>
      <c r="AJ2288" s="33"/>
      <c r="AK2288" s="33"/>
      <c r="AL2288" s="33"/>
      <c r="AM2288" s="33"/>
      <c r="AN2288" s="33"/>
      <c r="AO2288" s="33"/>
      <c r="AP2288" s="33"/>
      <c r="AQ2288" s="33"/>
    </row>
    <row r="2289" spans="35:43" ht="11.25">
      <c r="AI2289" s="33"/>
      <c r="AJ2289" s="33"/>
      <c r="AK2289" s="33"/>
      <c r="AL2289" s="33"/>
      <c r="AM2289" s="33"/>
      <c r="AN2289" s="33"/>
      <c r="AO2289" s="33"/>
      <c r="AP2289" s="33"/>
      <c r="AQ2289" s="33"/>
    </row>
    <row r="2290" spans="35:43" ht="11.25">
      <c r="AI2290" s="33"/>
      <c r="AJ2290" s="33"/>
      <c r="AK2290" s="33"/>
      <c r="AL2290" s="33"/>
      <c r="AM2290" s="33"/>
      <c r="AN2290" s="33"/>
      <c r="AO2290" s="33"/>
      <c r="AP2290" s="33"/>
      <c r="AQ2290" s="33"/>
    </row>
    <row r="2291" spans="35:43" ht="11.25">
      <c r="AI2291" s="33"/>
      <c r="AJ2291" s="33"/>
      <c r="AK2291" s="33"/>
      <c r="AL2291" s="33"/>
      <c r="AM2291" s="33"/>
      <c r="AN2291" s="33"/>
      <c r="AO2291" s="33"/>
      <c r="AP2291" s="33"/>
      <c r="AQ2291" s="33"/>
    </row>
    <row r="2292" spans="35:43" ht="11.25">
      <c r="AI2292" s="33"/>
      <c r="AJ2292" s="33"/>
      <c r="AK2292" s="33"/>
      <c r="AL2292" s="33"/>
      <c r="AM2292" s="33"/>
      <c r="AN2292" s="33"/>
      <c r="AO2292" s="33"/>
      <c r="AP2292" s="33"/>
      <c r="AQ2292" s="33"/>
    </row>
    <row r="2293" spans="35:43" ht="11.25">
      <c r="AI2293" s="33"/>
      <c r="AJ2293" s="33"/>
      <c r="AK2293" s="33"/>
      <c r="AL2293" s="33"/>
      <c r="AM2293" s="33"/>
      <c r="AN2293" s="33"/>
      <c r="AO2293" s="33"/>
      <c r="AP2293" s="33"/>
      <c r="AQ2293" s="33"/>
    </row>
    <row r="2294" spans="35:43" ht="11.25">
      <c r="AI2294" s="33"/>
      <c r="AJ2294" s="33"/>
      <c r="AK2294" s="33"/>
      <c r="AL2294" s="33"/>
      <c r="AM2294" s="33"/>
      <c r="AN2294" s="33"/>
      <c r="AO2294" s="33"/>
      <c r="AP2294" s="33"/>
      <c r="AQ2294" s="33"/>
    </row>
    <row r="2295" spans="35:43" ht="11.25">
      <c r="AI2295" s="33"/>
      <c r="AJ2295" s="33"/>
      <c r="AK2295" s="33"/>
      <c r="AL2295" s="33"/>
      <c r="AM2295" s="33"/>
      <c r="AN2295" s="33"/>
      <c r="AO2295" s="33"/>
      <c r="AP2295" s="33"/>
      <c r="AQ2295" s="33"/>
    </row>
    <row r="2296" spans="35:43" ht="11.25">
      <c r="AI2296" s="33"/>
      <c r="AJ2296" s="33"/>
      <c r="AK2296" s="33"/>
      <c r="AL2296" s="33"/>
      <c r="AM2296" s="33"/>
      <c r="AN2296" s="33"/>
      <c r="AO2296" s="33"/>
      <c r="AP2296" s="33"/>
      <c r="AQ2296" s="33"/>
    </row>
    <row r="2297" spans="35:43" ht="11.25">
      <c r="AI2297" s="33"/>
      <c r="AJ2297" s="33"/>
      <c r="AK2297" s="33"/>
      <c r="AL2297" s="33"/>
      <c r="AM2297" s="33"/>
      <c r="AN2297" s="33"/>
      <c r="AO2297" s="33"/>
      <c r="AP2297" s="33"/>
      <c r="AQ2297" s="33"/>
    </row>
    <row r="2298" spans="35:43" ht="11.25">
      <c r="AI2298" s="33"/>
      <c r="AJ2298" s="33"/>
      <c r="AK2298" s="33"/>
      <c r="AL2298" s="33"/>
      <c r="AM2298" s="33"/>
      <c r="AN2298" s="33"/>
      <c r="AO2298" s="33"/>
      <c r="AP2298" s="33"/>
      <c r="AQ2298" s="33"/>
    </row>
    <row r="2299" spans="35:43" ht="11.25">
      <c r="AI2299" s="33"/>
      <c r="AJ2299" s="33"/>
      <c r="AK2299" s="33"/>
      <c r="AL2299" s="33"/>
      <c r="AM2299" s="33"/>
      <c r="AN2299" s="33"/>
      <c r="AO2299" s="33"/>
      <c r="AP2299" s="33"/>
      <c r="AQ2299" s="33"/>
    </row>
    <row r="2300" spans="35:43" ht="11.25">
      <c r="AI2300" s="33"/>
      <c r="AJ2300" s="33"/>
      <c r="AK2300" s="33"/>
      <c r="AL2300" s="33"/>
      <c r="AM2300" s="33"/>
      <c r="AN2300" s="33"/>
      <c r="AO2300" s="33"/>
      <c r="AP2300" s="33"/>
      <c r="AQ2300" s="33"/>
    </row>
    <row r="2301" spans="35:43" ht="11.25">
      <c r="AI2301" s="33"/>
      <c r="AJ2301" s="33"/>
      <c r="AK2301" s="33"/>
      <c r="AL2301" s="33"/>
      <c r="AM2301" s="33"/>
      <c r="AN2301" s="33"/>
      <c r="AO2301" s="33"/>
      <c r="AP2301" s="33"/>
      <c r="AQ2301" s="33"/>
    </row>
    <row r="2302" spans="35:43" ht="11.25">
      <c r="AI2302" s="33"/>
      <c r="AJ2302" s="33"/>
      <c r="AK2302" s="33"/>
      <c r="AL2302" s="33"/>
      <c r="AM2302" s="33"/>
      <c r="AN2302" s="33"/>
      <c r="AO2302" s="33"/>
      <c r="AP2302" s="33"/>
      <c r="AQ2302" s="33"/>
    </row>
    <row r="2303" spans="35:43" ht="11.25">
      <c r="AI2303" s="33"/>
      <c r="AJ2303" s="33"/>
      <c r="AK2303" s="33"/>
      <c r="AL2303" s="33"/>
      <c r="AM2303" s="33"/>
      <c r="AN2303" s="33"/>
      <c r="AO2303" s="33"/>
      <c r="AP2303" s="33"/>
      <c r="AQ2303" s="33"/>
    </row>
    <row r="2304" spans="35:43" ht="11.25">
      <c r="AI2304" s="33"/>
      <c r="AJ2304" s="33"/>
      <c r="AK2304" s="33"/>
      <c r="AL2304" s="33"/>
      <c r="AM2304" s="33"/>
      <c r="AN2304" s="33"/>
      <c r="AO2304" s="33"/>
      <c r="AP2304" s="33"/>
      <c r="AQ2304" s="33"/>
    </row>
    <row r="2305" spans="35:43" ht="11.25">
      <c r="AI2305" s="33"/>
      <c r="AJ2305" s="33"/>
      <c r="AK2305" s="33"/>
      <c r="AL2305" s="33"/>
      <c r="AM2305" s="33"/>
      <c r="AN2305" s="33"/>
      <c r="AO2305" s="33"/>
      <c r="AP2305" s="33"/>
      <c r="AQ2305" s="33"/>
    </row>
    <row r="2306" spans="35:43" ht="11.25">
      <c r="AI2306" s="33"/>
      <c r="AJ2306" s="33"/>
      <c r="AK2306" s="33"/>
      <c r="AL2306" s="33"/>
      <c r="AM2306" s="33"/>
      <c r="AN2306" s="33"/>
      <c r="AO2306" s="33"/>
      <c r="AP2306" s="33"/>
      <c r="AQ2306" s="33"/>
    </row>
    <row r="2307" spans="35:43" ht="11.25">
      <c r="AI2307" s="33"/>
      <c r="AJ2307" s="33"/>
      <c r="AK2307" s="33"/>
      <c r="AL2307" s="33"/>
      <c r="AM2307" s="33"/>
      <c r="AN2307" s="33"/>
      <c r="AO2307" s="33"/>
      <c r="AP2307" s="33"/>
      <c r="AQ2307" s="33"/>
    </row>
    <row r="2308" spans="35:43" ht="11.25">
      <c r="AI2308" s="33"/>
      <c r="AJ2308" s="33"/>
      <c r="AK2308" s="33"/>
      <c r="AL2308" s="33"/>
      <c r="AM2308" s="33"/>
      <c r="AN2308" s="33"/>
      <c r="AO2308" s="33"/>
      <c r="AP2308" s="33"/>
      <c r="AQ2308" s="33"/>
    </row>
    <row r="2309" spans="35:43" ht="11.25">
      <c r="AI2309" s="33"/>
      <c r="AJ2309" s="33"/>
      <c r="AK2309" s="33"/>
      <c r="AL2309" s="33"/>
      <c r="AM2309" s="33"/>
      <c r="AN2309" s="33"/>
      <c r="AO2309" s="33"/>
      <c r="AP2309" s="33"/>
      <c r="AQ2309" s="33"/>
    </row>
    <row r="2310" spans="35:43" ht="11.25">
      <c r="AI2310" s="33"/>
      <c r="AJ2310" s="33"/>
      <c r="AK2310" s="33"/>
      <c r="AL2310" s="33"/>
      <c r="AM2310" s="33"/>
      <c r="AN2310" s="33"/>
      <c r="AO2310" s="33"/>
      <c r="AP2310" s="33"/>
      <c r="AQ2310" s="33"/>
    </row>
    <row r="2311" spans="35:43" ht="11.25">
      <c r="AI2311" s="33"/>
      <c r="AJ2311" s="33"/>
      <c r="AK2311" s="33"/>
      <c r="AL2311" s="33"/>
      <c r="AM2311" s="33"/>
      <c r="AN2311" s="33"/>
      <c r="AO2311" s="33"/>
      <c r="AP2311" s="33"/>
      <c r="AQ2311" s="33"/>
    </row>
    <row r="2312" spans="35:43" ht="11.25">
      <c r="AI2312" s="33"/>
      <c r="AJ2312" s="33"/>
      <c r="AK2312" s="33"/>
      <c r="AL2312" s="33"/>
      <c r="AM2312" s="33"/>
      <c r="AN2312" s="33"/>
      <c r="AO2312" s="33"/>
      <c r="AP2312" s="33"/>
      <c r="AQ2312" s="33"/>
    </row>
    <row r="2313" spans="35:43" ht="11.25">
      <c r="AI2313" s="33"/>
      <c r="AJ2313" s="33"/>
      <c r="AK2313" s="33"/>
      <c r="AL2313" s="33"/>
      <c r="AM2313" s="33"/>
      <c r="AN2313" s="33"/>
      <c r="AO2313" s="33"/>
      <c r="AP2313" s="33"/>
      <c r="AQ2313" s="33"/>
    </row>
    <row r="2314" spans="35:43" ht="11.25">
      <c r="AI2314" s="33"/>
      <c r="AJ2314" s="33"/>
      <c r="AK2314" s="33"/>
      <c r="AL2314" s="33"/>
      <c r="AM2314" s="33"/>
      <c r="AN2314" s="33"/>
      <c r="AO2314" s="33"/>
      <c r="AP2314" s="33"/>
      <c r="AQ2314" s="33"/>
    </row>
    <row r="2315" spans="35:43" ht="11.25">
      <c r="AI2315" s="33"/>
      <c r="AJ2315" s="33"/>
      <c r="AK2315" s="33"/>
      <c r="AL2315" s="33"/>
      <c r="AM2315" s="33"/>
      <c r="AN2315" s="33"/>
      <c r="AO2315" s="33"/>
      <c r="AP2315" s="33"/>
      <c r="AQ2315" s="33"/>
    </row>
    <row r="2316" spans="35:43" ht="11.25">
      <c r="AI2316" s="33"/>
      <c r="AJ2316" s="33"/>
      <c r="AK2316" s="33"/>
      <c r="AL2316" s="33"/>
      <c r="AM2316" s="33"/>
      <c r="AN2316" s="33"/>
      <c r="AO2316" s="33"/>
      <c r="AP2316" s="33"/>
      <c r="AQ2316" s="33"/>
    </row>
    <row r="2317" spans="35:43" ht="11.25">
      <c r="AI2317" s="33"/>
      <c r="AJ2317" s="33"/>
      <c r="AK2317" s="33"/>
      <c r="AL2317" s="33"/>
      <c r="AM2317" s="33"/>
      <c r="AN2317" s="33"/>
      <c r="AO2317" s="33"/>
      <c r="AP2317" s="33"/>
      <c r="AQ2317" s="33"/>
    </row>
    <row r="2318" spans="35:43" ht="11.25">
      <c r="AI2318" s="33"/>
      <c r="AJ2318" s="33"/>
      <c r="AK2318" s="33"/>
      <c r="AL2318" s="33"/>
      <c r="AM2318" s="33"/>
      <c r="AN2318" s="33"/>
      <c r="AO2318" s="33"/>
      <c r="AP2318" s="33"/>
      <c r="AQ2318" s="33"/>
    </row>
    <row r="2319" spans="35:43" ht="11.25">
      <c r="AI2319" s="33"/>
      <c r="AJ2319" s="33"/>
      <c r="AK2319" s="33"/>
      <c r="AL2319" s="33"/>
      <c r="AM2319" s="33"/>
      <c r="AN2319" s="33"/>
      <c r="AO2319" s="33"/>
      <c r="AP2319" s="33"/>
      <c r="AQ2319" s="33"/>
    </row>
    <row r="2320" spans="35:43" ht="11.25">
      <c r="AI2320" s="33"/>
      <c r="AJ2320" s="33"/>
      <c r="AK2320" s="33"/>
      <c r="AL2320" s="33"/>
      <c r="AM2320" s="33"/>
      <c r="AN2320" s="33"/>
      <c r="AO2320" s="33"/>
      <c r="AP2320" s="33"/>
      <c r="AQ2320" s="33"/>
    </row>
    <row r="2321" spans="35:43" ht="11.25">
      <c r="AI2321" s="33"/>
      <c r="AJ2321" s="33"/>
      <c r="AK2321" s="33"/>
      <c r="AL2321" s="33"/>
      <c r="AM2321" s="33"/>
      <c r="AN2321" s="33"/>
      <c r="AO2321" s="33"/>
      <c r="AP2321" s="33"/>
      <c r="AQ2321" s="33"/>
    </row>
    <row r="2322" spans="35:43" ht="11.25">
      <c r="AI2322" s="33"/>
      <c r="AJ2322" s="33"/>
      <c r="AK2322" s="33"/>
      <c r="AL2322" s="33"/>
      <c r="AM2322" s="33"/>
      <c r="AN2322" s="33"/>
      <c r="AO2322" s="33"/>
      <c r="AP2322" s="33"/>
      <c r="AQ2322" s="33"/>
    </row>
    <row r="2323" spans="35:43" ht="11.25">
      <c r="AI2323" s="33"/>
      <c r="AJ2323" s="33"/>
      <c r="AK2323" s="33"/>
      <c r="AL2323" s="33"/>
      <c r="AM2323" s="33"/>
      <c r="AN2323" s="33"/>
      <c r="AO2323" s="33"/>
      <c r="AP2323" s="33"/>
      <c r="AQ2323" s="33"/>
    </row>
    <row r="2324" spans="35:43" ht="11.25">
      <c r="AI2324" s="33"/>
      <c r="AJ2324" s="33"/>
      <c r="AK2324" s="33"/>
      <c r="AL2324" s="33"/>
      <c r="AM2324" s="33"/>
      <c r="AN2324" s="33"/>
      <c r="AO2324" s="33"/>
      <c r="AP2324" s="33"/>
      <c r="AQ2324" s="33"/>
    </row>
    <row r="2325" spans="35:43" ht="11.25">
      <c r="AI2325" s="33"/>
      <c r="AJ2325" s="33"/>
      <c r="AK2325" s="33"/>
      <c r="AL2325" s="33"/>
      <c r="AM2325" s="33"/>
      <c r="AN2325" s="33"/>
      <c r="AO2325" s="33"/>
      <c r="AP2325" s="33"/>
      <c r="AQ2325" s="33"/>
    </row>
    <row r="2326" spans="35:43" ht="11.25">
      <c r="AI2326" s="33"/>
      <c r="AJ2326" s="33"/>
      <c r="AK2326" s="33"/>
      <c r="AL2326" s="33"/>
      <c r="AM2326" s="33"/>
      <c r="AN2326" s="33"/>
      <c r="AO2326" s="33"/>
      <c r="AP2326" s="33"/>
      <c r="AQ2326" s="33"/>
    </row>
    <row r="2327" spans="35:43" ht="11.25">
      <c r="AI2327" s="33"/>
      <c r="AJ2327" s="33"/>
      <c r="AK2327" s="33"/>
      <c r="AL2327" s="33"/>
      <c r="AM2327" s="33"/>
      <c r="AN2327" s="33"/>
      <c r="AO2327" s="33"/>
      <c r="AP2327" s="33"/>
      <c r="AQ2327" s="33"/>
    </row>
    <row r="2328" spans="35:43" ht="11.25">
      <c r="AI2328" s="33"/>
      <c r="AJ2328" s="33"/>
      <c r="AK2328" s="33"/>
      <c r="AL2328" s="33"/>
      <c r="AM2328" s="33"/>
      <c r="AN2328" s="33"/>
      <c r="AO2328" s="33"/>
      <c r="AP2328" s="33"/>
      <c r="AQ2328" s="33"/>
    </row>
    <row r="2329" spans="35:43" ht="11.25">
      <c r="AI2329" s="33"/>
      <c r="AJ2329" s="33"/>
      <c r="AK2329" s="33"/>
      <c r="AL2329" s="33"/>
      <c r="AM2329" s="33"/>
      <c r="AN2329" s="33"/>
      <c r="AO2329" s="33"/>
      <c r="AP2329" s="33"/>
      <c r="AQ2329" s="33"/>
    </row>
    <row r="2330" spans="35:43" ht="11.25">
      <c r="AI2330" s="33"/>
      <c r="AJ2330" s="33"/>
      <c r="AK2330" s="33"/>
      <c r="AL2330" s="33"/>
      <c r="AM2330" s="33"/>
      <c r="AN2330" s="33"/>
      <c r="AO2330" s="33"/>
      <c r="AP2330" s="33"/>
      <c r="AQ2330" s="33"/>
    </row>
    <row r="2331" spans="35:43" ht="11.25">
      <c r="AI2331" s="33"/>
      <c r="AJ2331" s="33"/>
      <c r="AK2331" s="33"/>
      <c r="AL2331" s="33"/>
      <c r="AM2331" s="33"/>
      <c r="AN2331" s="33"/>
      <c r="AO2331" s="33"/>
      <c r="AP2331" s="33"/>
      <c r="AQ2331" s="33"/>
    </row>
    <row r="2332" spans="35:43" ht="11.25">
      <c r="AI2332" s="33"/>
      <c r="AJ2332" s="33"/>
      <c r="AK2332" s="33"/>
      <c r="AL2332" s="33"/>
      <c r="AM2332" s="33"/>
      <c r="AN2332" s="33"/>
      <c r="AO2332" s="33"/>
      <c r="AP2332" s="33"/>
      <c r="AQ2332" s="33"/>
    </row>
    <row r="2333" spans="35:43" ht="11.25">
      <c r="AI2333" s="33"/>
      <c r="AJ2333" s="33"/>
      <c r="AK2333" s="33"/>
      <c r="AL2333" s="33"/>
      <c r="AM2333" s="33"/>
      <c r="AN2333" s="33"/>
      <c r="AO2333" s="33"/>
      <c r="AP2333" s="33"/>
      <c r="AQ2333" s="33"/>
    </row>
    <row r="2334" spans="35:43" ht="11.25">
      <c r="AI2334" s="33"/>
      <c r="AJ2334" s="33"/>
      <c r="AK2334" s="33"/>
      <c r="AL2334" s="33"/>
      <c r="AM2334" s="33"/>
      <c r="AN2334" s="33"/>
      <c r="AO2334" s="33"/>
      <c r="AP2334" s="33"/>
      <c r="AQ2334" s="33"/>
    </row>
    <row r="2335" spans="35:43" ht="11.25">
      <c r="AI2335" s="33"/>
      <c r="AJ2335" s="33"/>
      <c r="AK2335" s="33"/>
      <c r="AL2335" s="33"/>
      <c r="AM2335" s="33"/>
      <c r="AN2335" s="33"/>
      <c r="AO2335" s="33"/>
      <c r="AP2335" s="33"/>
      <c r="AQ2335" s="33"/>
    </row>
    <row r="2336" spans="35:43" ht="11.25">
      <c r="AI2336" s="33"/>
      <c r="AJ2336" s="33"/>
      <c r="AK2336" s="33"/>
      <c r="AL2336" s="33"/>
      <c r="AM2336" s="33"/>
      <c r="AN2336" s="33"/>
      <c r="AO2336" s="33"/>
      <c r="AP2336" s="33"/>
      <c r="AQ2336" s="33"/>
    </row>
    <row r="2337" spans="35:43" ht="11.25">
      <c r="AI2337" s="33"/>
      <c r="AJ2337" s="33"/>
      <c r="AK2337" s="33"/>
      <c r="AL2337" s="33"/>
      <c r="AM2337" s="33"/>
      <c r="AN2337" s="33"/>
      <c r="AO2337" s="33"/>
      <c r="AP2337" s="33"/>
      <c r="AQ2337" s="33"/>
    </row>
    <row r="2338" spans="35:43" ht="11.25">
      <c r="AI2338" s="33"/>
      <c r="AJ2338" s="33"/>
      <c r="AK2338" s="33"/>
      <c r="AL2338" s="33"/>
      <c r="AM2338" s="33"/>
      <c r="AN2338" s="33"/>
      <c r="AO2338" s="33"/>
      <c r="AP2338" s="33"/>
      <c r="AQ2338" s="33"/>
    </row>
    <row r="2339" spans="35:43" ht="11.25">
      <c r="AI2339" s="33"/>
      <c r="AJ2339" s="33"/>
      <c r="AK2339" s="33"/>
      <c r="AL2339" s="33"/>
      <c r="AM2339" s="33"/>
      <c r="AN2339" s="33"/>
      <c r="AO2339" s="33"/>
      <c r="AP2339" s="33"/>
      <c r="AQ2339" s="33"/>
    </row>
    <row r="2340" spans="35:43" ht="11.25">
      <c r="AI2340" s="33"/>
      <c r="AJ2340" s="33"/>
      <c r="AK2340" s="33"/>
      <c r="AL2340" s="33"/>
      <c r="AM2340" s="33"/>
      <c r="AN2340" s="33"/>
      <c r="AO2340" s="33"/>
      <c r="AP2340" s="33"/>
      <c r="AQ2340" s="33"/>
    </row>
    <row r="2341" spans="35:43" ht="11.25">
      <c r="AI2341" s="33"/>
      <c r="AJ2341" s="33"/>
      <c r="AK2341" s="33"/>
      <c r="AL2341" s="33"/>
      <c r="AM2341" s="33"/>
      <c r="AN2341" s="33"/>
      <c r="AO2341" s="33"/>
      <c r="AP2341" s="33"/>
      <c r="AQ2341" s="33"/>
    </row>
    <row r="2342" spans="35:43" ht="11.25">
      <c r="AI2342" s="33"/>
      <c r="AJ2342" s="33"/>
      <c r="AK2342" s="33"/>
      <c r="AL2342" s="33"/>
      <c r="AM2342" s="33"/>
      <c r="AN2342" s="33"/>
      <c r="AO2342" s="33"/>
      <c r="AP2342" s="33"/>
      <c r="AQ2342" s="33"/>
    </row>
    <row r="2343" spans="35:43" ht="11.25">
      <c r="AI2343" s="33"/>
      <c r="AJ2343" s="33"/>
      <c r="AK2343" s="33"/>
      <c r="AL2343" s="33"/>
      <c r="AM2343" s="33"/>
      <c r="AN2343" s="33"/>
      <c r="AO2343" s="33"/>
      <c r="AP2343" s="33"/>
      <c r="AQ2343" s="33"/>
    </row>
    <row r="2344" spans="35:43" ht="11.25">
      <c r="AI2344" s="33"/>
      <c r="AJ2344" s="33"/>
      <c r="AK2344" s="33"/>
      <c r="AL2344" s="33"/>
      <c r="AM2344" s="33"/>
      <c r="AN2344" s="33"/>
      <c r="AO2344" s="33"/>
      <c r="AP2344" s="33"/>
      <c r="AQ2344" s="33"/>
    </row>
    <row r="2345" spans="35:43" ht="11.25">
      <c r="AI2345" s="33"/>
      <c r="AJ2345" s="33"/>
      <c r="AK2345" s="33"/>
      <c r="AL2345" s="33"/>
      <c r="AM2345" s="33"/>
      <c r="AN2345" s="33"/>
      <c r="AO2345" s="33"/>
      <c r="AP2345" s="33"/>
      <c r="AQ2345" s="33"/>
    </row>
    <row r="2346" spans="35:43" ht="11.25">
      <c r="AI2346" s="33"/>
      <c r="AJ2346" s="33"/>
      <c r="AK2346" s="33"/>
      <c r="AL2346" s="33"/>
      <c r="AM2346" s="33"/>
      <c r="AN2346" s="33"/>
      <c r="AO2346" s="33"/>
      <c r="AP2346" s="33"/>
      <c r="AQ2346" s="33"/>
    </row>
    <row r="2347" spans="35:43" ht="11.25">
      <c r="AI2347" s="33"/>
      <c r="AJ2347" s="33"/>
      <c r="AK2347" s="33"/>
      <c r="AL2347" s="33"/>
      <c r="AM2347" s="33"/>
      <c r="AN2347" s="33"/>
      <c r="AO2347" s="33"/>
      <c r="AP2347" s="33"/>
      <c r="AQ2347" s="33"/>
    </row>
    <row r="2348" spans="35:43" ht="11.25">
      <c r="AI2348" s="33"/>
      <c r="AJ2348" s="33"/>
      <c r="AK2348" s="33"/>
      <c r="AL2348" s="33"/>
      <c r="AM2348" s="33"/>
      <c r="AN2348" s="33"/>
      <c r="AO2348" s="33"/>
      <c r="AP2348" s="33"/>
      <c r="AQ2348" s="33"/>
    </row>
    <row r="2349" spans="35:43" ht="11.25">
      <c r="AI2349" s="33"/>
      <c r="AJ2349" s="33"/>
      <c r="AK2349" s="33"/>
      <c r="AL2349" s="33"/>
      <c r="AM2349" s="33"/>
      <c r="AN2349" s="33"/>
      <c r="AO2349" s="33"/>
      <c r="AP2349" s="33"/>
      <c r="AQ2349" s="33"/>
    </row>
    <row r="2350" spans="35:43" ht="11.25">
      <c r="AI2350" s="33"/>
      <c r="AJ2350" s="33"/>
      <c r="AK2350" s="33"/>
      <c r="AL2350" s="33"/>
      <c r="AM2350" s="33"/>
      <c r="AN2350" s="33"/>
      <c r="AO2350" s="33"/>
      <c r="AP2350" s="33"/>
      <c r="AQ2350" s="33"/>
    </row>
    <row r="2351" spans="35:43" ht="11.25">
      <c r="AI2351" s="33"/>
      <c r="AJ2351" s="33"/>
      <c r="AK2351" s="33"/>
      <c r="AL2351" s="33"/>
      <c r="AM2351" s="33"/>
      <c r="AN2351" s="33"/>
      <c r="AO2351" s="33"/>
      <c r="AP2351" s="33"/>
      <c r="AQ2351" s="33"/>
    </row>
    <row r="2352" spans="35:43" ht="11.25">
      <c r="AI2352" s="33"/>
      <c r="AJ2352" s="33"/>
      <c r="AK2352" s="33"/>
      <c r="AL2352" s="33"/>
      <c r="AM2352" s="33"/>
      <c r="AN2352" s="33"/>
      <c r="AO2352" s="33"/>
      <c r="AP2352" s="33"/>
      <c r="AQ2352" s="33"/>
    </row>
    <row r="2353" spans="35:43" ht="11.25">
      <c r="AI2353" s="33"/>
      <c r="AJ2353" s="33"/>
      <c r="AK2353" s="33"/>
      <c r="AL2353" s="33"/>
      <c r="AM2353" s="33"/>
      <c r="AN2353" s="33"/>
      <c r="AO2353" s="33"/>
      <c r="AP2353" s="33"/>
      <c r="AQ2353" s="33"/>
    </row>
    <row r="2354" spans="35:43" ht="11.25">
      <c r="AI2354" s="33"/>
      <c r="AJ2354" s="33"/>
      <c r="AK2354" s="33"/>
      <c r="AL2354" s="33"/>
      <c r="AM2354" s="33"/>
      <c r="AN2354" s="33"/>
      <c r="AO2354" s="33"/>
      <c r="AP2354" s="33"/>
      <c r="AQ2354" s="33"/>
    </row>
    <row r="2355" spans="35:43" ht="11.25">
      <c r="AI2355" s="33"/>
      <c r="AJ2355" s="33"/>
      <c r="AK2355" s="33"/>
      <c r="AL2355" s="33"/>
      <c r="AM2355" s="33"/>
      <c r="AN2355" s="33"/>
      <c r="AO2355" s="33"/>
      <c r="AP2355" s="33"/>
      <c r="AQ2355" s="33"/>
    </row>
    <row r="2356" spans="35:43" ht="11.25">
      <c r="AI2356" s="33"/>
      <c r="AJ2356" s="33"/>
      <c r="AK2356" s="33"/>
      <c r="AL2356" s="33"/>
      <c r="AM2356" s="33"/>
      <c r="AN2356" s="33"/>
      <c r="AO2356" s="33"/>
      <c r="AP2356" s="33"/>
      <c r="AQ2356" s="33"/>
    </row>
    <row r="2357" spans="35:43" ht="11.25">
      <c r="AI2357" s="33"/>
      <c r="AJ2357" s="33"/>
      <c r="AK2357" s="33"/>
      <c r="AL2357" s="33"/>
      <c r="AM2357" s="33"/>
      <c r="AN2357" s="33"/>
      <c r="AO2357" s="33"/>
      <c r="AP2357" s="33"/>
      <c r="AQ2357" s="33"/>
    </row>
    <row r="2358" spans="35:43" ht="11.25">
      <c r="AI2358" s="33"/>
      <c r="AJ2358" s="33"/>
      <c r="AK2358" s="33"/>
      <c r="AL2358" s="33"/>
      <c r="AM2358" s="33"/>
      <c r="AN2358" s="33"/>
      <c r="AO2358" s="33"/>
      <c r="AP2358" s="33"/>
      <c r="AQ2358" s="33"/>
    </row>
    <row r="2359" spans="35:43" ht="11.25">
      <c r="AI2359" s="33"/>
      <c r="AJ2359" s="33"/>
      <c r="AK2359" s="33"/>
      <c r="AL2359" s="33"/>
      <c r="AM2359" s="33"/>
      <c r="AN2359" s="33"/>
      <c r="AO2359" s="33"/>
      <c r="AP2359" s="33"/>
      <c r="AQ2359" s="33"/>
    </row>
    <row r="2360" spans="35:43" ht="11.25">
      <c r="AI2360" s="33"/>
      <c r="AJ2360" s="33"/>
      <c r="AK2360" s="33"/>
      <c r="AL2360" s="33"/>
      <c r="AM2360" s="33"/>
      <c r="AN2360" s="33"/>
      <c r="AO2360" s="33"/>
      <c r="AP2360" s="33"/>
      <c r="AQ2360" s="33"/>
    </row>
    <row r="2361" spans="35:43" ht="11.25">
      <c r="AI2361" s="33"/>
      <c r="AJ2361" s="33"/>
      <c r="AK2361" s="33"/>
      <c r="AL2361" s="33"/>
      <c r="AM2361" s="33"/>
      <c r="AN2361" s="33"/>
      <c r="AO2361" s="33"/>
      <c r="AP2361" s="33"/>
      <c r="AQ2361" s="33"/>
    </row>
    <row r="2362" spans="35:43" ht="11.25">
      <c r="AI2362" s="33"/>
      <c r="AJ2362" s="33"/>
      <c r="AK2362" s="33"/>
      <c r="AL2362" s="33"/>
      <c r="AM2362" s="33"/>
      <c r="AN2362" s="33"/>
      <c r="AO2362" s="33"/>
      <c r="AP2362" s="33"/>
      <c r="AQ2362" s="33"/>
    </row>
    <row r="2363" spans="35:43" ht="11.25">
      <c r="AI2363" s="33"/>
      <c r="AJ2363" s="33"/>
      <c r="AK2363" s="33"/>
      <c r="AL2363" s="33"/>
      <c r="AM2363" s="33"/>
      <c r="AN2363" s="33"/>
      <c r="AO2363" s="33"/>
      <c r="AP2363" s="33"/>
      <c r="AQ2363" s="33"/>
    </row>
    <row r="2364" spans="35:43" ht="11.25">
      <c r="AI2364" s="33"/>
      <c r="AJ2364" s="33"/>
      <c r="AK2364" s="33"/>
      <c r="AL2364" s="33"/>
      <c r="AM2364" s="33"/>
      <c r="AN2364" s="33"/>
      <c r="AO2364" s="33"/>
      <c r="AP2364" s="33"/>
      <c r="AQ2364" s="33"/>
    </row>
    <row r="2365" spans="35:43" ht="11.25">
      <c r="AI2365" s="33"/>
      <c r="AJ2365" s="33"/>
      <c r="AK2365" s="33"/>
      <c r="AL2365" s="33"/>
      <c r="AM2365" s="33"/>
      <c r="AN2365" s="33"/>
      <c r="AO2365" s="33"/>
      <c r="AP2365" s="33"/>
      <c r="AQ2365" s="33"/>
    </row>
    <row r="2366" spans="35:43" ht="11.25">
      <c r="AI2366" s="33"/>
      <c r="AJ2366" s="33"/>
      <c r="AK2366" s="33"/>
      <c r="AL2366" s="33"/>
      <c r="AM2366" s="33"/>
      <c r="AN2366" s="33"/>
      <c r="AO2366" s="33"/>
      <c r="AP2366" s="33"/>
      <c r="AQ2366" s="33"/>
    </row>
    <row r="2367" spans="35:43" ht="11.25">
      <c r="AI2367" s="33"/>
      <c r="AJ2367" s="33"/>
      <c r="AK2367" s="33"/>
      <c r="AL2367" s="33"/>
      <c r="AM2367" s="33"/>
      <c r="AN2367" s="33"/>
      <c r="AO2367" s="33"/>
      <c r="AP2367" s="33"/>
      <c r="AQ2367" s="33"/>
    </row>
    <row r="2368" spans="35:43" ht="11.25">
      <c r="AI2368" s="33"/>
      <c r="AJ2368" s="33"/>
      <c r="AK2368" s="33"/>
      <c r="AL2368" s="33"/>
      <c r="AM2368" s="33"/>
      <c r="AN2368" s="33"/>
      <c r="AO2368" s="33"/>
      <c r="AP2368" s="33"/>
      <c r="AQ2368" s="33"/>
    </row>
    <row r="2369" spans="35:43" ht="11.25">
      <c r="AI2369" s="33"/>
      <c r="AJ2369" s="33"/>
      <c r="AK2369" s="33"/>
      <c r="AL2369" s="33"/>
      <c r="AM2369" s="33"/>
      <c r="AN2369" s="33"/>
      <c r="AO2369" s="33"/>
      <c r="AP2369" s="33"/>
      <c r="AQ2369" s="33"/>
    </row>
    <row r="2370" spans="35:43" ht="11.25">
      <c r="AI2370" s="33"/>
      <c r="AJ2370" s="33"/>
      <c r="AK2370" s="33"/>
      <c r="AL2370" s="33"/>
      <c r="AM2370" s="33"/>
      <c r="AN2370" s="33"/>
      <c r="AO2370" s="33"/>
      <c r="AP2370" s="33"/>
      <c r="AQ2370" s="33"/>
    </row>
    <row r="2371" spans="35:43" ht="11.25">
      <c r="AI2371" s="33"/>
      <c r="AJ2371" s="33"/>
      <c r="AK2371" s="33"/>
      <c r="AL2371" s="33"/>
      <c r="AM2371" s="33"/>
      <c r="AN2371" s="33"/>
      <c r="AO2371" s="33"/>
      <c r="AP2371" s="33"/>
      <c r="AQ2371" s="33"/>
    </row>
    <row r="2372" spans="35:43" ht="11.25">
      <c r="AI2372" s="33"/>
      <c r="AJ2372" s="33"/>
      <c r="AK2372" s="33"/>
      <c r="AL2372" s="33"/>
      <c r="AM2372" s="33"/>
      <c r="AN2372" s="33"/>
      <c r="AO2372" s="33"/>
      <c r="AP2372" s="33"/>
      <c r="AQ2372" s="33"/>
    </row>
    <row r="2373" spans="35:43" ht="11.25">
      <c r="AI2373" s="33"/>
      <c r="AJ2373" s="33"/>
      <c r="AK2373" s="33"/>
      <c r="AL2373" s="33"/>
      <c r="AM2373" s="33"/>
      <c r="AN2373" s="33"/>
      <c r="AO2373" s="33"/>
      <c r="AP2373" s="33"/>
      <c r="AQ2373" s="33"/>
    </row>
    <row r="2374" spans="35:43" ht="11.25">
      <c r="AI2374" s="33"/>
      <c r="AJ2374" s="33"/>
      <c r="AK2374" s="33"/>
      <c r="AL2374" s="33"/>
      <c r="AM2374" s="33"/>
      <c r="AN2374" s="33"/>
      <c r="AO2374" s="33"/>
      <c r="AP2374" s="33"/>
      <c r="AQ2374" s="33"/>
    </row>
    <row r="2375" spans="35:43" ht="11.25">
      <c r="AI2375" s="33"/>
      <c r="AJ2375" s="33"/>
      <c r="AK2375" s="33"/>
      <c r="AL2375" s="33"/>
      <c r="AM2375" s="33"/>
      <c r="AN2375" s="33"/>
      <c r="AO2375" s="33"/>
      <c r="AP2375" s="33"/>
      <c r="AQ2375" s="33"/>
    </row>
    <row r="2376" spans="35:43" ht="11.25">
      <c r="AI2376" s="33"/>
      <c r="AJ2376" s="33"/>
      <c r="AK2376" s="33"/>
      <c r="AL2376" s="33"/>
      <c r="AM2376" s="33"/>
      <c r="AN2376" s="33"/>
      <c r="AO2376" s="33"/>
      <c r="AP2376" s="33"/>
      <c r="AQ2376" s="33"/>
    </row>
    <row r="2377" spans="35:43" ht="11.25">
      <c r="AI2377" s="33"/>
      <c r="AJ2377" s="33"/>
      <c r="AK2377" s="33"/>
      <c r="AL2377" s="33"/>
      <c r="AM2377" s="33"/>
      <c r="AN2377" s="33"/>
      <c r="AO2377" s="33"/>
      <c r="AP2377" s="33"/>
      <c r="AQ2377" s="33"/>
    </row>
    <row r="2378" spans="35:43" ht="11.25">
      <c r="AI2378" s="33"/>
      <c r="AJ2378" s="33"/>
      <c r="AK2378" s="33"/>
      <c r="AL2378" s="33"/>
      <c r="AM2378" s="33"/>
      <c r="AN2378" s="33"/>
      <c r="AO2378" s="33"/>
      <c r="AP2378" s="33"/>
      <c r="AQ2378" s="33"/>
    </row>
    <row r="2379" spans="35:43" ht="11.25">
      <c r="AI2379" s="33"/>
      <c r="AJ2379" s="33"/>
      <c r="AK2379" s="33"/>
      <c r="AL2379" s="33"/>
      <c r="AM2379" s="33"/>
      <c r="AN2379" s="33"/>
      <c r="AO2379" s="33"/>
      <c r="AP2379" s="33"/>
      <c r="AQ2379" s="33"/>
    </row>
    <row r="2380" spans="35:43" ht="11.25">
      <c r="AI2380" s="33"/>
      <c r="AJ2380" s="33"/>
      <c r="AK2380" s="33"/>
      <c r="AL2380" s="33"/>
      <c r="AM2380" s="33"/>
      <c r="AN2380" s="33"/>
      <c r="AO2380" s="33"/>
      <c r="AP2380" s="33"/>
      <c r="AQ2380" s="33"/>
    </row>
    <row r="2381" spans="35:43" ht="11.25">
      <c r="AI2381" s="33"/>
      <c r="AJ2381" s="33"/>
      <c r="AK2381" s="33"/>
      <c r="AL2381" s="33"/>
      <c r="AM2381" s="33"/>
      <c r="AN2381" s="33"/>
      <c r="AO2381" s="33"/>
      <c r="AP2381" s="33"/>
      <c r="AQ2381" s="33"/>
    </row>
    <row r="2382" spans="35:43" ht="11.25">
      <c r="AI2382" s="33"/>
      <c r="AJ2382" s="33"/>
      <c r="AK2382" s="33"/>
      <c r="AL2382" s="33"/>
      <c r="AM2382" s="33"/>
      <c r="AN2382" s="33"/>
      <c r="AO2382" s="33"/>
      <c r="AP2382" s="33"/>
      <c r="AQ2382" s="33"/>
    </row>
    <row r="2383" spans="35:43" ht="11.25">
      <c r="AI2383" s="33"/>
      <c r="AJ2383" s="33"/>
      <c r="AK2383" s="33"/>
      <c r="AL2383" s="33"/>
      <c r="AM2383" s="33"/>
      <c r="AN2383" s="33"/>
      <c r="AO2383" s="33"/>
      <c r="AP2383" s="33"/>
      <c r="AQ2383" s="33"/>
    </row>
    <row r="2384" spans="35:43" ht="11.25">
      <c r="AI2384" s="33"/>
      <c r="AJ2384" s="33"/>
      <c r="AK2384" s="33"/>
      <c r="AL2384" s="33"/>
      <c r="AM2384" s="33"/>
      <c r="AN2384" s="33"/>
      <c r="AO2384" s="33"/>
      <c r="AP2384" s="33"/>
      <c r="AQ2384" s="33"/>
    </row>
    <row r="2385" spans="35:43" ht="11.25">
      <c r="AI2385" s="33"/>
      <c r="AJ2385" s="33"/>
      <c r="AK2385" s="33"/>
      <c r="AL2385" s="33"/>
      <c r="AM2385" s="33"/>
      <c r="AN2385" s="33"/>
      <c r="AO2385" s="33"/>
      <c r="AP2385" s="33"/>
      <c r="AQ2385" s="33"/>
    </row>
    <row r="2386" spans="35:43" ht="11.25">
      <c r="AI2386" s="33"/>
      <c r="AJ2386" s="33"/>
      <c r="AK2386" s="33"/>
      <c r="AL2386" s="33"/>
      <c r="AM2386" s="33"/>
      <c r="AN2386" s="33"/>
      <c r="AO2386" s="33"/>
      <c r="AP2386" s="33"/>
      <c r="AQ2386" s="33"/>
    </row>
    <row r="2387" spans="35:43" ht="11.25">
      <c r="AI2387" s="33"/>
      <c r="AJ2387" s="33"/>
      <c r="AK2387" s="33"/>
      <c r="AL2387" s="33"/>
      <c r="AM2387" s="33"/>
      <c r="AN2387" s="33"/>
      <c r="AO2387" s="33"/>
      <c r="AP2387" s="33"/>
      <c r="AQ2387" s="33"/>
    </row>
    <row r="2388" spans="35:43" ht="11.25">
      <c r="AI2388" s="33"/>
      <c r="AJ2388" s="33"/>
      <c r="AK2388" s="33"/>
      <c r="AL2388" s="33"/>
      <c r="AM2388" s="33"/>
      <c r="AN2388" s="33"/>
      <c r="AO2388" s="33"/>
      <c r="AP2388" s="33"/>
      <c r="AQ2388" s="33"/>
    </row>
    <row r="2389" spans="35:43" ht="11.25">
      <c r="AI2389" s="33"/>
      <c r="AJ2389" s="33"/>
      <c r="AK2389" s="33"/>
      <c r="AL2389" s="33"/>
      <c r="AM2389" s="33"/>
      <c r="AN2389" s="33"/>
      <c r="AO2389" s="33"/>
      <c r="AP2389" s="33"/>
      <c r="AQ2389" s="33"/>
    </row>
    <row r="2390" spans="35:43" ht="11.25">
      <c r="AI2390" s="33"/>
      <c r="AJ2390" s="33"/>
      <c r="AK2390" s="33"/>
      <c r="AL2390" s="33"/>
      <c r="AM2390" s="33"/>
      <c r="AN2390" s="33"/>
      <c r="AO2390" s="33"/>
      <c r="AP2390" s="33"/>
      <c r="AQ2390" s="33"/>
    </row>
    <row r="2391" spans="35:43" ht="11.25">
      <c r="AI2391" s="33"/>
      <c r="AJ2391" s="33"/>
      <c r="AK2391" s="33"/>
      <c r="AL2391" s="33"/>
      <c r="AM2391" s="33"/>
      <c r="AN2391" s="33"/>
      <c r="AO2391" s="33"/>
      <c r="AP2391" s="33"/>
      <c r="AQ2391" s="33"/>
    </row>
    <row r="2392" spans="35:43" ht="11.25">
      <c r="AI2392" s="33"/>
      <c r="AJ2392" s="33"/>
      <c r="AK2392" s="33"/>
      <c r="AL2392" s="33"/>
      <c r="AM2392" s="33"/>
      <c r="AN2392" s="33"/>
      <c r="AO2392" s="33"/>
      <c r="AP2392" s="33"/>
      <c r="AQ2392" s="33"/>
    </row>
    <row r="2393" spans="35:43" ht="11.25">
      <c r="AI2393" s="33"/>
      <c r="AJ2393" s="33"/>
      <c r="AK2393" s="33"/>
      <c r="AL2393" s="33"/>
      <c r="AM2393" s="33"/>
      <c r="AN2393" s="33"/>
      <c r="AO2393" s="33"/>
      <c r="AP2393" s="33"/>
      <c r="AQ2393" s="33"/>
    </row>
    <row r="2394" spans="35:43" ht="11.25">
      <c r="AI2394" s="33"/>
      <c r="AJ2394" s="33"/>
      <c r="AK2394" s="33"/>
      <c r="AL2394" s="33"/>
      <c r="AM2394" s="33"/>
      <c r="AN2394" s="33"/>
      <c r="AO2394" s="33"/>
      <c r="AP2394" s="33"/>
      <c r="AQ2394" s="33"/>
    </row>
    <row r="2395" spans="35:43" ht="11.25">
      <c r="AI2395" s="33"/>
      <c r="AJ2395" s="33"/>
      <c r="AK2395" s="33"/>
      <c r="AL2395" s="33"/>
      <c r="AM2395" s="33"/>
      <c r="AN2395" s="33"/>
      <c r="AO2395" s="33"/>
      <c r="AP2395" s="33"/>
      <c r="AQ2395" s="33"/>
    </row>
    <row r="2396" spans="35:43" ht="11.25">
      <c r="AI2396" s="33"/>
      <c r="AJ2396" s="33"/>
      <c r="AK2396" s="33"/>
      <c r="AL2396" s="33"/>
      <c r="AM2396" s="33"/>
      <c r="AN2396" s="33"/>
      <c r="AO2396" s="33"/>
      <c r="AP2396" s="33"/>
      <c r="AQ2396" s="33"/>
    </row>
    <row r="2397" spans="35:43" ht="11.25">
      <c r="AI2397" s="33"/>
      <c r="AJ2397" s="33"/>
      <c r="AK2397" s="33"/>
      <c r="AL2397" s="33"/>
      <c r="AM2397" s="33"/>
      <c r="AN2397" s="33"/>
      <c r="AO2397" s="33"/>
      <c r="AP2397" s="33"/>
      <c r="AQ2397" s="33"/>
    </row>
    <row r="2398" spans="35:43" ht="11.25">
      <c r="AI2398" s="33"/>
      <c r="AJ2398" s="33"/>
      <c r="AK2398" s="33"/>
      <c r="AL2398" s="33"/>
      <c r="AM2398" s="33"/>
      <c r="AN2398" s="33"/>
      <c r="AO2398" s="33"/>
      <c r="AP2398" s="33"/>
      <c r="AQ2398" s="33"/>
    </row>
    <row r="2399" spans="35:43" ht="11.25">
      <c r="AI2399" s="33"/>
      <c r="AJ2399" s="33"/>
      <c r="AK2399" s="33"/>
      <c r="AL2399" s="33"/>
      <c r="AM2399" s="33"/>
      <c r="AN2399" s="33"/>
      <c r="AO2399" s="33"/>
      <c r="AP2399" s="33"/>
      <c r="AQ2399" s="33"/>
    </row>
    <row r="2400" spans="35:43" ht="11.25">
      <c r="AI2400" s="33"/>
      <c r="AJ2400" s="33"/>
      <c r="AK2400" s="33"/>
      <c r="AL2400" s="33"/>
      <c r="AM2400" s="33"/>
      <c r="AN2400" s="33"/>
      <c r="AO2400" s="33"/>
      <c r="AP2400" s="33"/>
      <c r="AQ2400" s="33"/>
    </row>
    <row r="2401" spans="35:43" ht="11.25">
      <c r="AI2401" s="33"/>
      <c r="AJ2401" s="33"/>
      <c r="AK2401" s="33"/>
      <c r="AL2401" s="33"/>
      <c r="AM2401" s="33"/>
      <c r="AN2401" s="33"/>
      <c r="AO2401" s="33"/>
      <c r="AP2401" s="33"/>
      <c r="AQ2401" s="33"/>
    </row>
    <row r="2402" spans="35:43" ht="11.25">
      <c r="AI2402" s="33"/>
      <c r="AJ2402" s="33"/>
      <c r="AK2402" s="33"/>
      <c r="AL2402" s="33"/>
      <c r="AM2402" s="33"/>
      <c r="AN2402" s="33"/>
      <c r="AO2402" s="33"/>
      <c r="AP2402" s="33"/>
      <c r="AQ2402" s="33"/>
    </row>
    <row r="2403" spans="35:43" ht="11.25">
      <c r="AI2403" s="33"/>
      <c r="AJ2403" s="33"/>
      <c r="AK2403" s="33"/>
      <c r="AL2403" s="33"/>
      <c r="AM2403" s="33"/>
      <c r="AN2403" s="33"/>
      <c r="AO2403" s="33"/>
      <c r="AP2403" s="33"/>
      <c r="AQ2403" s="33"/>
    </row>
    <row r="2404" spans="35:43" ht="11.25">
      <c r="AI2404" s="33"/>
      <c r="AJ2404" s="33"/>
      <c r="AK2404" s="33"/>
      <c r="AL2404" s="33"/>
      <c r="AM2404" s="33"/>
      <c r="AN2404" s="33"/>
      <c r="AO2404" s="33"/>
      <c r="AP2404" s="33"/>
      <c r="AQ2404" s="33"/>
    </row>
    <row r="2405" spans="35:43" ht="11.25">
      <c r="AI2405" s="33"/>
      <c r="AJ2405" s="33"/>
      <c r="AK2405" s="33"/>
      <c r="AL2405" s="33"/>
      <c r="AM2405" s="33"/>
      <c r="AN2405" s="33"/>
      <c r="AO2405" s="33"/>
      <c r="AP2405" s="33"/>
      <c r="AQ2405" s="33"/>
    </row>
    <row r="2406" spans="35:43" ht="11.25">
      <c r="AI2406" s="33"/>
      <c r="AJ2406" s="33"/>
      <c r="AK2406" s="33"/>
      <c r="AL2406" s="33"/>
      <c r="AM2406" s="33"/>
      <c r="AN2406" s="33"/>
      <c r="AO2406" s="33"/>
      <c r="AP2406" s="33"/>
      <c r="AQ2406" s="33"/>
    </row>
    <row r="2407" spans="35:43" ht="11.25">
      <c r="AI2407" s="33"/>
      <c r="AJ2407" s="33"/>
      <c r="AK2407" s="33"/>
      <c r="AL2407" s="33"/>
      <c r="AM2407" s="33"/>
      <c r="AN2407" s="33"/>
      <c r="AO2407" s="33"/>
      <c r="AP2407" s="33"/>
      <c r="AQ2407" s="33"/>
    </row>
    <row r="2408" spans="35:43" ht="11.25">
      <c r="AI2408" s="33"/>
      <c r="AJ2408" s="33"/>
      <c r="AK2408" s="33"/>
      <c r="AL2408" s="33"/>
      <c r="AM2408" s="33"/>
      <c r="AN2408" s="33"/>
      <c r="AO2408" s="33"/>
      <c r="AP2408" s="33"/>
      <c r="AQ2408" s="33"/>
    </row>
    <row r="2409" spans="35:43" ht="11.25">
      <c r="AI2409" s="33"/>
      <c r="AJ2409" s="33"/>
      <c r="AK2409" s="33"/>
      <c r="AL2409" s="33"/>
      <c r="AM2409" s="33"/>
      <c r="AN2409" s="33"/>
      <c r="AO2409" s="33"/>
      <c r="AP2409" s="33"/>
      <c r="AQ2409" s="33"/>
    </row>
    <row r="2410" spans="35:43" ht="11.25">
      <c r="AI2410" s="33"/>
      <c r="AJ2410" s="33"/>
      <c r="AK2410" s="33"/>
      <c r="AL2410" s="33"/>
      <c r="AM2410" s="33"/>
      <c r="AN2410" s="33"/>
      <c r="AO2410" s="33"/>
      <c r="AP2410" s="33"/>
      <c r="AQ2410" s="33"/>
    </row>
    <row r="2411" spans="35:43" ht="11.25">
      <c r="AI2411" s="33"/>
      <c r="AJ2411" s="33"/>
      <c r="AK2411" s="33"/>
      <c r="AL2411" s="33"/>
      <c r="AM2411" s="33"/>
      <c r="AN2411" s="33"/>
      <c r="AO2411" s="33"/>
      <c r="AP2411" s="33"/>
      <c r="AQ2411" s="33"/>
    </row>
    <row r="2412" spans="35:43" ht="11.25">
      <c r="AI2412" s="33"/>
      <c r="AJ2412" s="33"/>
      <c r="AK2412" s="33"/>
      <c r="AL2412" s="33"/>
      <c r="AM2412" s="33"/>
      <c r="AN2412" s="33"/>
      <c r="AO2412" s="33"/>
      <c r="AP2412" s="33"/>
      <c r="AQ2412" s="33"/>
    </row>
    <row r="2413" spans="35:43" ht="11.25">
      <c r="AI2413" s="33"/>
      <c r="AJ2413" s="33"/>
      <c r="AK2413" s="33"/>
      <c r="AL2413" s="33"/>
      <c r="AM2413" s="33"/>
      <c r="AN2413" s="33"/>
      <c r="AO2413" s="33"/>
      <c r="AP2413" s="33"/>
      <c r="AQ2413" s="33"/>
    </row>
    <row r="2414" spans="35:43" ht="11.25">
      <c r="AI2414" s="33"/>
      <c r="AJ2414" s="33"/>
      <c r="AK2414" s="33"/>
      <c r="AL2414" s="33"/>
      <c r="AM2414" s="33"/>
      <c r="AN2414" s="33"/>
      <c r="AO2414" s="33"/>
      <c r="AP2414" s="33"/>
      <c r="AQ2414" s="33"/>
    </row>
    <row r="2415" spans="35:43" ht="11.25">
      <c r="AI2415" s="33"/>
      <c r="AJ2415" s="33"/>
      <c r="AK2415" s="33"/>
      <c r="AL2415" s="33"/>
      <c r="AM2415" s="33"/>
      <c r="AN2415" s="33"/>
      <c r="AO2415" s="33"/>
      <c r="AP2415" s="33"/>
      <c r="AQ2415" s="33"/>
    </row>
    <row r="2416" spans="35:43" ht="11.25">
      <c r="AI2416" s="33"/>
      <c r="AJ2416" s="33"/>
      <c r="AK2416" s="33"/>
      <c r="AL2416" s="33"/>
      <c r="AM2416" s="33"/>
      <c r="AN2416" s="33"/>
      <c r="AO2416" s="33"/>
      <c r="AP2416" s="33"/>
      <c r="AQ2416" s="33"/>
    </row>
    <row r="2417" spans="35:43" ht="11.25">
      <c r="AI2417" s="33"/>
      <c r="AJ2417" s="33"/>
      <c r="AK2417" s="33"/>
      <c r="AL2417" s="33"/>
      <c r="AM2417" s="33"/>
      <c r="AN2417" s="33"/>
      <c r="AO2417" s="33"/>
      <c r="AP2417" s="33"/>
      <c r="AQ2417" s="33"/>
    </row>
    <row r="2418" spans="35:43" ht="11.25">
      <c r="AI2418" s="33"/>
      <c r="AJ2418" s="33"/>
      <c r="AK2418" s="33"/>
      <c r="AL2418" s="33"/>
      <c r="AM2418" s="33"/>
      <c r="AN2418" s="33"/>
      <c r="AO2418" s="33"/>
      <c r="AP2418" s="33"/>
      <c r="AQ2418" s="33"/>
    </row>
    <row r="2419" spans="35:43" ht="11.25">
      <c r="AI2419" s="33"/>
      <c r="AJ2419" s="33"/>
      <c r="AK2419" s="33"/>
      <c r="AL2419" s="33"/>
      <c r="AM2419" s="33"/>
      <c r="AN2419" s="33"/>
      <c r="AO2419" s="33"/>
      <c r="AP2419" s="33"/>
      <c r="AQ2419" s="33"/>
    </row>
    <row r="2420" spans="35:43" ht="11.25">
      <c r="AI2420" s="33"/>
      <c r="AJ2420" s="33"/>
      <c r="AK2420" s="33"/>
      <c r="AL2420" s="33"/>
      <c r="AM2420" s="33"/>
      <c r="AN2420" s="33"/>
      <c r="AO2420" s="33"/>
      <c r="AP2420" s="33"/>
      <c r="AQ2420" s="33"/>
    </row>
    <row r="2421" spans="35:43" ht="11.25">
      <c r="AI2421" s="33"/>
      <c r="AJ2421" s="33"/>
      <c r="AK2421" s="33"/>
      <c r="AL2421" s="33"/>
      <c r="AM2421" s="33"/>
      <c r="AN2421" s="33"/>
      <c r="AO2421" s="33"/>
      <c r="AP2421" s="33"/>
      <c r="AQ2421" s="33"/>
    </row>
    <row r="2422" spans="35:43" ht="11.25">
      <c r="AI2422" s="33"/>
      <c r="AJ2422" s="33"/>
      <c r="AK2422" s="33"/>
      <c r="AL2422" s="33"/>
      <c r="AM2422" s="33"/>
      <c r="AN2422" s="33"/>
      <c r="AO2422" s="33"/>
      <c r="AP2422" s="33"/>
      <c r="AQ2422" s="33"/>
    </row>
    <row r="2423" spans="35:43" ht="11.25">
      <c r="AI2423" s="33"/>
      <c r="AJ2423" s="33"/>
      <c r="AK2423" s="33"/>
      <c r="AL2423" s="33"/>
      <c r="AM2423" s="33"/>
      <c r="AN2423" s="33"/>
      <c r="AO2423" s="33"/>
      <c r="AP2423" s="33"/>
      <c r="AQ2423" s="33"/>
    </row>
    <row r="2424" spans="35:43" ht="11.25">
      <c r="AI2424" s="33"/>
      <c r="AJ2424" s="33"/>
      <c r="AK2424" s="33"/>
      <c r="AL2424" s="33"/>
      <c r="AM2424" s="33"/>
      <c r="AN2424" s="33"/>
      <c r="AO2424" s="33"/>
      <c r="AP2424" s="33"/>
      <c r="AQ2424" s="33"/>
    </row>
    <row r="2425" spans="35:43" ht="11.25">
      <c r="AI2425" s="33"/>
      <c r="AJ2425" s="33"/>
      <c r="AK2425" s="33"/>
      <c r="AL2425" s="33"/>
      <c r="AM2425" s="33"/>
      <c r="AN2425" s="33"/>
      <c r="AO2425" s="33"/>
      <c r="AP2425" s="33"/>
      <c r="AQ2425" s="33"/>
    </row>
    <row r="2426" spans="35:43" ht="11.25">
      <c r="AI2426" s="33"/>
      <c r="AJ2426" s="33"/>
      <c r="AK2426" s="33"/>
      <c r="AL2426" s="33"/>
      <c r="AM2426" s="33"/>
      <c r="AN2426" s="33"/>
      <c r="AO2426" s="33"/>
      <c r="AP2426" s="33"/>
      <c r="AQ2426" s="33"/>
    </row>
    <row r="2427" spans="35:43" ht="11.25">
      <c r="AI2427" s="33"/>
      <c r="AJ2427" s="33"/>
      <c r="AK2427" s="33"/>
      <c r="AL2427" s="33"/>
      <c r="AM2427" s="33"/>
      <c r="AN2427" s="33"/>
      <c r="AO2427" s="33"/>
      <c r="AP2427" s="33"/>
      <c r="AQ2427" s="33"/>
    </row>
    <row r="2428" spans="35:43" ht="11.25">
      <c r="AI2428" s="33"/>
      <c r="AJ2428" s="33"/>
      <c r="AK2428" s="33"/>
      <c r="AL2428" s="33"/>
      <c r="AM2428" s="33"/>
      <c r="AN2428" s="33"/>
      <c r="AO2428" s="33"/>
      <c r="AP2428" s="33"/>
      <c r="AQ2428" s="33"/>
    </row>
    <row r="2429" spans="35:43" ht="11.25">
      <c r="AI2429" s="33"/>
      <c r="AJ2429" s="33"/>
      <c r="AK2429" s="33"/>
      <c r="AL2429" s="33"/>
      <c r="AM2429" s="33"/>
      <c r="AN2429" s="33"/>
      <c r="AO2429" s="33"/>
      <c r="AP2429" s="33"/>
      <c r="AQ2429" s="33"/>
    </row>
    <row r="2430" spans="35:43" ht="11.25">
      <c r="AI2430" s="33"/>
      <c r="AJ2430" s="33"/>
      <c r="AK2430" s="33"/>
      <c r="AL2430" s="33"/>
      <c r="AM2430" s="33"/>
      <c r="AN2430" s="33"/>
      <c r="AO2430" s="33"/>
      <c r="AP2430" s="33"/>
      <c r="AQ2430" s="33"/>
    </row>
    <row r="2431" spans="35:43" ht="11.25">
      <c r="AI2431" s="33"/>
      <c r="AJ2431" s="33"/>
      <c r="AK2431" s="33"/>
      <c r="AL2431" s="33"/>
      <c r="AM2431" s="33"/>
      <c r="AN2431" s="33"/>
      <c r="AO2431" s="33"/>
      <c r="AP2431" s="33"/>
      <c r="AQ2431" s="33"/>
    </row>
    <row r="2432" spans="35:43" ht="11.25">
      <c r="AI2432" s="33"/>
      <c r="AJ2432" s="33"/>
      <c r="AK2432" s="33"/>
      <c r="AL2432" s="33"/>
      <c r="AM2432" s="33"/>
      <c r="AN2432" s="33"/>
      <c r="AO2432" s="33"/>
      <c r="AP2432" s="33"/>
      <c r="AQ2432" s="33"/>
    </row>
    <row r="2433" spans="35:43" ht="11.25">
      <c r="AI2433" s="33"/>
      <c r="AJ2433" s="33"/>
      <c r="AK2433" s="33"/>
      <c r="AL2433" s="33"/>
      <c r="AM2433" s="33"/>
      <c r="AN2433" s="33"/>
      <c r="AO2433" s="33"/>
      <c r="AP2433" s="33"/>
      <c r="AQ2433" s="33"/>
    </row>
    <row r="2434" spans="35:43" ht="11.25">
      <c r="AI2434" s="33"/>
      <c r="AJ2434" s="33"/>
      <c r="AK2434" s="33"/>
      <c r="AL2434" s="33"/>
      <c r="AM2434" s="33"/>
      <c r="AN2434" s="33"/>
      <c r="AO2434" s="33"/>
      <c r="AP2434" s="33"/>
      <c r="AQ2434" s="33"/>
    </row>
    <row r="2435" spans="35:43" ht="11.25">
      <c r="AI2435" s="33"/>
      <c r="AJ2435" s="33"/>
      <c r="AK2435" s="33"/>
      <c r="AL2435" s="33"/>
      <c r="AM2435" s="33"/>
      <c r="AN2435" s="33"/>
      <c r="AO2435" s="33"/>
      <c r="AP2435" s="33"/>
      <c r="AQ2435" s="33"/>
    </row>
    <row r="2436" spans="35:43" ht="11.25">
      <c r="AI2436" s="33"/>
      <c r="AJ2436" s="33"/>
      <c r="AK2436" s="33"/>
      <c r="AL2436" s="33"/>
      <c r="AM2436" s="33"/>
      <c r="AN2436" s="33"/>
      <c r="AO2436" s="33"/>
      <c r="AP2436" s="33"/>
      <c r="AQ2436" s="33"/>
    </row>
    <row r="2437" spans="35:43" ht="11.25">
      <c r="AI2437" s="33"/>
      <c r="AJ2437" s="33"/>
      <c r="AK2437" s="33"/>
      <c r="AL2437" s="33"/>
      <c r="AM2437" s="33"/>
      <c r="AN2437" s="33"/>
      <c r="AO2437" s="33"/>
      <c r="AP2437" s="33"/>
      <c r="AQ2437" s="33"/>
    </row>
    <row r="2438" spans="35:43" ht="11.25">
      <c r="AI2438" s="33"/>
      <c r="AJ2438" s="33"/>
      <c r="AK2438" s="33"/>
      <c r="AL2438" s="33"/>
      <c r="AM2438" s="33"/>
      <c r="AN2438" s="33"/>
      <c r="AO2438" s="33"/>
      <c r="AP2438" s="33"/>
      <c r="AQ2438" s="33"/>
    </row>
    <row r="2439" spans="35:43" ht="11.25">
      <c r="AI2439" s="33"/>
      <c r="AJ2439" s="33"/>
      <c r="AK2439" s="33"/>
      <c r="AL2439" s="33"/>
      <c r="AM2439" s="33"/>
      <c r="AN2439" s="33"/>
      <c r="AO2439" s="33"/>
      <c r="AP2439" s="33"/>
      <c r="AQ2439" s="33"/>
    </row>
    <row r="2440" spans="35:43" ht="11.25">
      <c r="AI2440" s="33"/>
      <c r="AJ2440" s="33"/>
      <c r="AK2440" s="33"/>
      <c r="AL2440" s="33"/>
      <c r="AM2440" s="33"/>
      <c r="AN2440" s="33"/>
      <c r="AO2440" s="33"/>
      <c r="AP2440" s="33"/>
      <c r="AQ2440" s="33"/>
    </row>
    <row r="2441" spans="35:43" ht="11.25">
      <c r="AI2441" s="33"/>
      <c r="AJ2441" s="33"/>
      <c r="AK2441" s="33"/>
      <c r="AL2441" s="33"/>
      <c r="AM2441" s="33"/>
      <c r="AN2441" s="33"/>
      <c r="AO2441" s="33"/>
      <c r="AP2441" s="33"/>
      <c r="AQ2441" s="33"/>
    </row>
    <row r="2442" spans="35:43" ht="11.25">
      <c r="AI2442" s="33"/>
      <c r="AJ2442" s="33"/>
      <c r="AK2442" s="33"/>
      <c r="AL2442" s="33"/>
      <c r="AM2442" s="33"/>
      <c r="AN2442" s="33"/>
      <c r="AO2442" s="33"/>
      <c r="AP2442" s="33"/>
      <c r="AQ2442" s="33"/>
    </row>
    <row r="2443" spans="35:43" ht="11.25">
      <c r="AI2443" s="33"/>
      <c r="AJ2443" s="33"/>
      <c r="AK2443" s="33"/>
      <c r="AL2443" s="33"/>
      <c r="AM2443" s="33"/>
      <c r="AN2443" s="33"/>
      <c r="AO2443" s="33"/>
      <c r="AP2443" s="33"/>
      <c r="AQ2443" s="33"/>
    </row>
    <row r="2444" spans="35:43" ht="11.25">
      <c r="AI2444" s="33"/>
      <c r="AJ2444" s="33"/>
      <c r="AK2444" s="33"/>
      <c r="AL2444" s="33"/>
      <c r="AM2444" s="33"/>
      <c r="AN2444" s="33"/>
      <c r="AO2444" s="33"/>
      <c r="AP2444" s="33"/>
      <c r="AQ2444" s="33"/>
    </row>
    <row r="2445" spans="35:43" ht="11.25">
      <c r="AI2445" s="33"/>
      <c r="AJ2445" s="33"/>
      <c r="AK2445" s="33"/>
      <c r="AL2445" s="33"/>
      <c r="AM2445" s="33"/>
      <c r="AN2445" s="33"/>
      <c r="AO2445" s="33"/>
      <c r="AP2445" s="33"/>
      <c r="AQ2445" s="33"/>
    </row>
    <row r="2446" spans="35:43" ht="11.25">
      <c r="AI2446" s="33"/>
      <c r="AJ2446" s="33"/>
      <c r="AK2446" s="33"/>
      <c r="AL2446" s="33"/>
      <c r="AM2446" s="33"/>
      <c r="AN2446" s="33"/>
      <c r="AO2446" s="33"/>
      <c r="AP2446" s="33"/>
      <c r="AQ2446" s="33"/>
    </row>
    <row r="2447" spans="35:43" ht="11.25">
      <c r="AI2447" s="33"/>
      <c r="AJ2447" s="33"/>
      <c r="AK2447" s="33"/>
      <c r="AL2447" s="33"/>
      <c r="AM2447" s="33"/>
      <c r="AN2447" s="33"/>
      <c r="AO2447" s="33"/>
      <c r="AP2447" s="33"/>
      <c r="AQ2447" s="33"/>
    </row>
    <row r="2448" spans="35:43" ht="11.25">
      <c r="AI2448" s="33"/>
      <c r="AJ2448" s="33"/>
      <c r="AK2448" s="33"/>
      <c r="AL2448" s="33"/>
      <c r="AM2448" s="33"/>
      <c r="AN2448" s="33"/>
      <c r="AO2448" s="33"/>
      <c r="AP2448" s="33"/>
      <c r="AQ2448" s="33"/>
    </row>
    <row r="2449" spans="35:43" ht="11.25">
      <c r="AI2449" s="33"/>
      <c r="AJ2449" s="33"/>
      <c r="AK2449" s="33"/>
      <c r="AL2449" s="33"/>
      <c r="AM2449" s="33"/>
      <c r="AN2449" s="33"/>
      <c r="AO2449" s="33"/>
      <c r="AP2449" s="33"/>
      <c r="AQ2449" s="33"/>
    </row>
    <row r="2450" spans="35:43" ht="11.25">
      <c r="AI2450" s="33"/>
      <c r="AJ2450" s="33"/>
      <c r="AK2450" s="33"/>
      <c r="AL2450" s="33"/>
      <c r="AM2450" s="33"/>
      <c r="AN2450" s="33"/>
      <c r="AO2450" s="33"/>
      <c r="AP2450" s="33"/>
      <c r="AQ2450" s="33"/>
    </row>
    <row r="2451" spans="35:43" ht="11.25">
      <c r="AI2451" s="33"/>
      <c r="AJ2451" s="33"/>
      <c r="AK2451" s="33"/>
      <c r="AL2451" s="33"/>
      <c r="AM2451" s="33"/>
      <c r="AN2451" s="33"/>
      <c r="AO2451" s="33"/>
      <c r="AP2451" s="33"/>
      <c r="AQ2451" s="33"/>
    </row>
    <row r="2452" spans="35:43" ht="11.25">
      <c r="AI2452" s="33"/>
      <c r="AJ2452" s="33"/>
      <c r="AK2452" s="33"/>
      <c r="AL2452" s="33"/>
      <c r="AM2452" s="33"/>
      <c r="AN2452" s="33"/>
      <c r="AO2452" s="33"/>
      <c r="AP2452" s="33"/>
      <c r="AQ2452" s="33"/>
    </row>
    <row r="2453" spans="35:43" ht="11.25">
      <c r="AI2453" s="33"/>
      <c r="AJ2453" s="33"/>
      <c r="AK2453" s="33"/>
      <c r="AL2453" s="33"/>
      <c r="AM2453" s="33"/>
      <c r="AN2453" s="33"/>
      <c r="AO2453" s="33"/>
      <c r="AP2453" s="33"/>
      <c r="AQ2453" s="33"/>
    </row>
    <row r="2454" spans="35:43" ht="11.25">
      <c r="AI2454" s="33"/>
      <c r="AJ2454" s="33"/>
      <c r="AK2454" s="33"/>
      <c r="AL2454" s="33"/>
      <c r="AM2454" s="33"/>
      <c r="AN2454" s="33"/>
      <c r="AO2454" s="33"/>
      <c r="AP2454" s="33"/>
      <c r="AQ2454" s="33"/>
    </row>
    <row r="2455" spans="35:43" ht="11.25">
      <c r="AI2455" s="33"/>
      <c r="AJ2455" s="33"/>
      <c r="AK2455" s="33"/>
      <c r="AL2455" s="33"/>
      <c r="AM2455" s="33"/>
      <c r="AN2455" s="33"/>
      <c r="AO2455" s="33"/>
      <c r="AP2455" s="33"/>
      <c r="AQ2455" s="33"/>
    </row>
    <row r="2456" spans="35:43" ht="11.25">
      <c r="AI2456" s="33"/>
      <c r="AJ2456" s="33"/>
      <c r="AK2456" s="33"/>
      <c r="AL2456" s="33"/>
      <c r="AM2456" s="33"/>
      <c r="AN2456" s="33"/>
      <c r="AO2456" s="33"/>
      <c r="AP2456" s="33"/>
      <c r="AQ2456" s="33"/>
    </row>
    <row r="2457" spans="35:43" ht="11.25">
      <c r="AI2457" s="33"/>
      <c r="AJ2457" s="33"/>
      <c r="AK2457" s="33"/>
      <c r="AL2457" s="33"/>
      <c r="AM2457" s="33"/>
      <c r="AN2457" s="33"/>
      <c r="AO2457" s="33"/>
      <c r="AP2457" s="33"/>
      <c r="AQ2457" s="33"/>
    </row>
    <row r="2458" spans="35:43" ht="11.25">
      <c r="AI2458" s="33"/>
      <c r="AJ2458" s="33"/>
      <c r="AK2458" s="33"/>
      <c r="AL2458" s="33"/>
      <c r="AM2458" s="33"/>
      <c r="AN2458" s="33"/>
      <c r="AO2458" s="33"/>
      <c r="AP2458" s="33"/>
      <c r="AQ2458" s="33"/>
    </row>
    <row r="2459" spans="35:43" ht="11.25">
      <c r="AI2459" s="33"/>
      <c r="AJ2459" s="33"/>
      <c r="AK2459" s="33"/>
      <c r="AL2459" s="33"/>
      <c r="AM2459" s="33"/>
      <c r="AN2459" s="33"/>
      <c r="AO2459" s="33"/>
      <c r="AP2459" s="33"/>
      <c r="AQ2459" s="33"/>
    </row>
    <row r="2460" spans="35:43" ht="11.25">
      <c r="AI2460" s="33"/>
      <c r="AJ2460" s="33"/>
      <c r="AK2460" s="33"/>
      <c r="AL2460" s="33"/>
      <c r="AM2460" s="33"/>
      <c r="AN2460" s="33"/>
      <c r="AO2460" s="33"/>
      <c r="AP2460" s="33"/>
      <c r="AQ2460" s="33"/>
    </row>
    <row r="2461" spans="35:43" ht="11.25">
      <c r="AI2461" s="33"/>
      <c r="AJ2461" s="33"/>
      <c r="AK2461" s="33"/>
      <c r="AL2461" s="33"/>
      <c r="AM2461" s="33"/>
      <c r="AN2461" s="33"/>
      <c r="AO2461" s="33"/>
      <c r="AP2461" s="33"/>
      <c r="AQ2461" s="33"/>
    </row>
    <row r="2462" spans="35:43" ht="11.25">
      <c r="AI2462" s="33"/>
      <c r="AJ2462" s="33"/>
      <c r="AK2462" s="33"/>
      <c r="AL2462" s="33"/>
      <c r="AM2462" s="33"/>
      <c r="AN2462" s="33"/>
      <c r="AO2462" s="33"/>
      <c r="AP2462" s="33"/>
      <c r="AQ2462" s="33"/>
    </row>
    <row r="2463" spans="35:43" ht="11.25">
      <c r="AI2463" s="33"/>
      <c r="AJ2463" s="33"/>
      <c r="AK2463" s="33"/>
      <c r="AL2463" s="33"/>
      <c r="AM2463" s="33"/>
      <c r="AN2463" s="33"/>
      <c r="AO2463" s="33"/>
      <c r="AP2463" s="33"/>
      <c r="AQ2463" s="33"/>
    </row>
    <row r="2464" spans="35:43" ht="11.25">
      <c r="AI2464" s="33"/>
      <c r="AJ2464" s="33"/>
      <c r="AK2464" s="33"/>
      <c r="AL2464" s="33"/>
      <c r="AM2464" s="33"/>
      <c r="AN2464" s="33"/>
      <c r="AO2464" s="33"/>
      <c r="AP2464" s="33"/>
      <c r="AQ2464" s="33"/>
    </row>
    <row r="2465" spans="35:43" ht="11.25">
      <c r="AI2465" s="33"/>
      <c r="AJ2465" s="33"/>
      <c r="AK2465" s="33"/>
      <c r="AL2465" s="33"/>
      <c r="AM2465" s="33"/>
      <c r="AN2465" s="33"/>
      <c r="AO2465" s="33"/>
      <c r="AP2465" s="33"/>
      <c r="AQ2465" s="33"/>
    </row>
    <row r="2466" spans="35:43" ht="11.25">
      <c r="AI2466" s="33"/>
      <c r="AJ2466" s="33"/>
      <c r="AK2466" s="33"/>
      <c r="AL2466" s="33"/>
      <c r="AM2466" s="33"/>
      <c r="AN2466" s="33"/>
      <c r="AO2466" s="33"/>
      <c r="AP2466" s="33"/>
      <c r="AQ2466" s="33"/>
    </row>
    <row r="2467" spans="35:43" ht="11.25">
      <c r="AI2467" s="33"/>
      <c r="AJ2467" s="33"/>
      <c r="AK2467" s="33"/>
      <c r="AL2467" s="33"/>
      <c r="AM2467" s="33"/>
      <c r="AN2467" s="33"/>
      <c r="AO2467" s="33"/>
      <c r="AP2467" s="33"/>
      <c r="AQ2467" s="33"/>
    </row>
    <row r="2468" spans="35:43" ht="11.25">
      <c r="AI2468" s="33"/>
      <c r="AJ2468" s="33"/>
      <c r="AK2468" s="33"/>
      <c r="AL2468" s="33"/>
      <c r="AM2468" s="33"/>
      <c r="AN2468" s="33"/>
      <c r="AO2468" s="33"/>
      <c r="AP2468" s="33"/>
      <c r="AQ2468" s="33"/>
    </row>
    <row r="2469" spans="35:43" ht="11.25">
      <c r="AI2469" s="33"/>
      <c r="AJ2469" s="33"/>
      <c r="AK2469" s="33"/>
      <c r="AL2469" s="33"/>
      <c r="AM2469" s="33"/>
      <c r="AN2469" s="33"/>
      <c r="AO2469" s="33"/>
      <c r="AP2469" s="33"/>
      <c r="AQ2469" s="33"/>
    </row>
    <row r="2470" spans="35:43" ht="11.25">
      <c r="AI2470" s="33"/>
      <c r="AJ2470" s="33"/>
      <c r="AK2470" s="33"/>
      <c r="AL2470" s="33"/>
      <c r="AM2470" s="33"/>
      <c r="AN2470" s="33"/>
      <c r="AO2470" s="33"/>
      <c r="AP2470" s="33"/>
      <c r="AQ2470" s="33"/>
    </row>
    <row r="2471" spans="35:43" ht="11.25">
      <c r="AI2471" s="33"/>
      <c r="AJ2471" s="33"/>
      <c r="AK2471" s="33"/>
      <c r="AL2471" s="33"/>
      <c r="AM2471" s="33"/>
      <c r="AN2471" s="33"/>
      <c r="AO2471" s="33"/>
      <c r="AP2471" s="33"/>
      <c r="AQ2471" s="33"/>
    </row>
    <row r="2472" spans="35:43" ht="11.25">
      <c r="AI2472" s="33"/>
      <c r="AJ2472" s="33"/>
      <c r="AK2472" s="33"/>
      <c r="AL2472" s="33"/>
      <c r="AM2472" s="33"/>
      <c r="AN2472" s="33"/>
      <c r="AO2472" s="33"/>
      <c r="AP2472" s="33"/>
      <c r="AQ2472" s="33"/>
    </row>
    <row r="2473" spans="35:43" ht="11.25">
      <c r="AI2473" s="33"/>
      <c r="AJ2473" s="33"/>
      <c r="AK2473" s="33"/>
      <c r="AL2473" s="33"/>
      <c r="AM2473" s="33"/>
      <c r="AN2473" s="33"/>
      <c r="AO2473" s="33"/>
      <c r="AP2473" s="33"/>
      <c r="AQ2473" s="33"/>
    </row>
    <row r="2474" spans="35:43" ht="11.25">
      <c r="AI2474" s="33"/>
      <c r="AJ2474" s="33"/>
      <c r="AK2474" s="33"/>
      <c r="AL2474" s="33"/>
      <c r="AM2474" s="33"/>
      <c r="AN2474" s="33"/>
      <c r="AO2474" s="33"/>
      <c r="AP2474" s="33"/>
      <c r="AQ2474" s="33"/>
    </row>
    <row r="2475" spans="35:43" ht="11.25">
      <c r="AI2475" s="33"/>
      <c r="AJ2475" s="33"/>
      <c r="AK2475" s="33"/>
      <c r="AL2475" s="33"/>
      <c r="AM2475" s="33"/>
      <c r="AN2475" s="33"/>
      <c r="AO2475" s="33"/>
      <c r="AP2475" s="33"/>
      <c r="AQ2475" s="33"/>
    </row>
    <row r="2476" spans="35:43" ht="11.25">
      <c r="AI2476" s="33"/>
      <c r="AJ2476" s="33"/>
      <c r="AK2476" s="33"/>
      <c r="AL2476" s="33"/>
      <c r="AM2476" s="33"/>
      <c r="AN2476" s="33"/>
      <c r="AO2476" s="33"/>
      <c r="AP2476" s="33"/>
      <c r="AQ2476" s="33"/>
    </row>
    <row r="2477" spans="35:43" ht="11.25">
      <c r="AI2477" s="33"/>
      <c r="AJ2477" s="33"/>
      <c r="AK2477" s="33"/>
      <c r="AL2477" s="33"/>
      <c r="AM2477" s="33"/>
      <c r="AN2477" s="33"/>
      <c r="AO2477" s="33"/>
      <c r="AP2477" s="33"/>
      <c r="AQ2477" s="33"/>
    </row>
    <row r="2478" spans="35:43" ht="11.25">
      <c r="AI2478" s="33"/>
      <c r="AJ2478" s="33"/>
      <c r="AK2478" s="33"/>
      <c r="AL2478" s="33"/>
      <c r="AM2478" s="33"/>
      <c r="AN2478" s="33"/>
      <c r="AO2478" s="33"/>
      <c r="AP2478" s="33"/>
      <c r="AQ2478" s="33"/>
    </row>
    <row r="2479" spans="35:43" ht="11.25">
      <c r="AI2479" s="33"/>
      <c r="AJ2479" s="33"/>
      <c r="AK2479" s="33"/>
      <c r="AL2479" s="33"/>
      <c r="AM2479" s="33"/>
      <c r="AN2479" s="33"/>
      <c r="AO2479" s="33"/>
      <c r="AP2479" s="33"/>
      <c r="AQ2479" s="33"/>
    </row>
    <row r="2480" spans="35:43" ht="11.25">
      <c r="AI2480" s="33"/>
      <c r="AJ2480" s="33"/>
      <c r="AK2480" s="33"/>
      <c r="AL2480" s="33"/>
      <c r="AM2480" s="33"/>
      <c r="AN2480" s="33"/>
      <c r="AO2480" s="33"/>
      <c r="AP2480" s="33"/>
      <c r="AQ2480" s="33"/>
    </row>
    <row r="2481" spans="35:43" ht="11.25">
      <c r="AI2481" s="33"/>
      <c r="AJ2481" s="33"/>
      <c r="AK2481" s="33"/>
      <c r="AL2481" s="33"/>
      <c r="AM2481" s="33"/>
      <c r="AN2481" s="33"/>
      <c r="AO2481" s="33"/>
      <c r="AP2481" s="33"/>
      <c r="AQ2481" s="33"/>
    </row>
    <row r="2482" spans="35:43" ht="11.25">
      <c r="AI2482" s="33"/>
      <c r="AJ2482" s="33"/>
      <c r="AK2482" s="33"/>
      <c r="AL2482" s="33"/>
      <c r="AM2482" s="33"/>
      <c r="AN2482" s="33"/>
      <c r="AO2482" s="33"/>
      <c r="AP2482" s="33"/>
      <c r="AQ2482" s="33"/>
    </row>
    <row r="2483" spans="35:43" ht="11.25">
      <c r="AI2483" s="33"/>
      <c r="AJ2483" s="33"/>
      <c r="AK2483" s="33"/>
      <c r="AL2483" s="33"/>
      <c r="AM2483" s="33"/>
      <c r="AN2483" s="33"/>
      <c r="AO2483" s="33"/>
      <c r="AP2483" s="33"/>
      <c r="AQ2483" s="33"/>
    </row>
    <row r="2484" spans="35:43" ht="11.25">
      <c r="AI2484" s="33"/>
      <c r="AJ2484" s="33"/>
      <c r="AK2484" s="33"/>
      <c r="AL2484" s="33"/>
      <c r="AM2484" s="33"/>
      <c r="AN2484" s="33"/>
      <c r="AO2484" s="33"/>
      <c r="AP2484" s="33"/>
      <c r="AQ2484" s="33"/>
    </row>
    <row r="2485" spans="35:43" ht="11.25">
      <c r="AI2485" s="33"/>
      <c r="AJ2485" s="33"/>
      <c r="AK2485" s="33"/>
      <c r="AL2485" s="33"/>
      <c r="AM2485" s="33"/>
      <c r="AN2485" s="33"/>
      <c r="AO2485" s="33"/>
      <c r="AP2485" s="33"/>
      <c r="AQ2485" s="33"/>
    </row>
    <row r="2486" spans="35:43" ht="11.25">
      <c r="AI2486" s="33"/>
      <c r="AJ2486" s="33"/>
      <c r="AK2486" s="33"/>
      <c r="AL2486" s="33"/>
      <c r="AM2486" s="33"/>
      <c r="AN2486" s="33"/>
      <c r="AO2486" s="33"/>
      <c r="AP2486" s="33"/>
      <c r="AQ2486" s="33"/>
    </row>
    <row r="2487" spans="35:43" ht="11.25">
      <c r="AI2487" s="33"/>
      <c r="AJ2487" s="33"/>
      <c r="AK2487" s="33"/>
      <c r="AL2487" s="33"/>
      <c r="AM2487" s="33"/>
      <c r="AN2487" s="33"/>
      <c r="AO2487" s="33"/>
      <c r="AP2487" s="33"/>
      <c r="AQ2487" s="33"/>
    </row>
    <row r="2488" spans="35:43" ht="11.25">
      <c r="AI2488" s="33"/>
      <c r="AJ2488" s="33"/>
      <c r="AK2488" s="33"/>
      <c r="AL2488" s="33"/>
      <c r="AM2488" s="33"/>
      <c r="AN2488" s="33"/>
      <c r="AO2488" s="33"/>
      <c r="AP2488" s="33"/>
      <c r="AQ2488" s="33"/>
    </row>
    <row r="2489" spans="35:43" ht="11.25">
      <c r="AI2489" s="33"/>
      <c r="AJ2489" s="33"/>
      <c r="AK2489" s="33"/>
      <c r="AL2489" s="33"/>
      <c r="AM2489" s="33"/>
      <c r="AN2489" s="33"/>
      <c r="AO2489" s="33"/>
      <c r="AP2489" s="33"/>
      <c r="AQ2489" s="33"/>
    </row>
    <row r="2490" spans="35:43" ht="11.25">
      <c r="AI2490" s="33"/>
      <c r="AJ2490" s="33"/>
      <c r="AK2490" s="33"/>
      <c r="AL2490" s="33"/>
      <c r="AM2490" s="33"/>
      <c r="AN2490" s="33"/>
      <c r="AO2490" s="33"/>
      <c r="AP2490" s="33"/>
      <c r="AQ2490" s="33"/>
    </row>
    <row r="2491" spans="35:43" ht="11.25">
      <c r="AI2491" s="33"/>
      <c r="AJ2491" s="33"/>
      <c r="AK2491" s="33"/>
      <c r="AL2491" s="33"/>
      <c r="AM2491" s="33"/>
      <c r="AN2491" s="33"/>
      <c r="AO2491" s="33"/>
      <c r="AP2491" s="33"/>
      <c r="AQ2491" s="33"/>
    </row>
    <row r="2492" spans="35:43" ht="11.25">
      <c r="AI2492" s="33"/>
      <c r="AJ2492" s="33"/>
      <c r="AK2492" s="33"/>
      <c r="AL2492" s="33"/>
      <c r="AM2492" s="33"/>
      <c r="AN2492" s="33"/>
      <c r="AO2492" s="33"/>
      <c r="AP2492" s="33"/>
      <c r="AQ2492" s="33"/>
    </row>
    <row r="2493" spans="35:43" ht="11.25">
      <c r="AI2493" s="33"/>
      <c r="AJ2493" s="33"/>
      <c r="AK2493" s="33"/>
      <c r="AL2493" s="33"/>
      <c r="AM2493" s="33"/>
      <c r="AN2493" s="33"/>
      <c r="AO2493" s="33"/>
      <c r="AP2493" s="33"/>
      <c r="AQ2493" s="33"/>
    </row>
    <row r="2494" spans="35:43" ht="11.25">
      <c r="AI2494" s="33"/>
      <c r="AJ2494" s="33"/>
      <c r="AK2494" s="33"/>
      <c r="AL2494" s="33"/>
      <c r="AM2494" s="33"/>
      <c r="AN2494" s="33"/>
      <c r="AO2494" s="33"/>
      <c r="AP2494" s="33"/>
      <c r="AQ2494" s="33"/>
    </row>
    <row r="2495" spans="35:43" ht="11.25">
      <c r="AI2495" s="33"/>
      <c r="AJ2495" s="33"/>
      <c r="AK2495" s="33"/>
      <c r="AL2495" s="33"/>
      <c r="AM2495" s="33"/>
      <c r="AN2495" s="33"/>
      <c r="AO2495" s="33"/>
      <c r="AP2495" s="33"/>
      <c r="AQ2495" s="33"/>
    </row>
    <row r="2496" spans="35:43" ht="11.25">
      <c r="AI2496" s="33"/>
      <c r="AJ2496" s="33"/>
      <c r="AK2496" s="33"/>
      <c r="AL2496" s="33"/>
      <c r="AM2496" s="33"/>
      <c r="AN2496" s="33"/>
      <c r="AO2496" s="33"/>
      <c r="AP2496" s="33"/>
      <c r="AQ2496" s="33"/>
    </row>
    <row r="2497" spans="35:43" ht="11.25">
      <c r="AI2497" s="33"/>
      <c r="AJ2497" s="33"/>
      <c r="AK2497" s="33"/>
      <c r="AL2497" s="33"/>
      <c r="AM2497" s="33"/>
      <c r="AN2497" s="33"/>
      <c r="AO2497" s="33"/>
      <c r="AP2497" s="33"/>
      <c r="AQ2497" s="33"/>
    </row>
    <row r="2498" spans="35:43" ht="11.25">
      <c r="AI2498" s="33"/>
      <c r="AJ2498" s="33"/>
      <c r="AK2498" s="33"/>
      <c r="AL2498" s="33"/>
      <c r="AM2498" s="33"/>
      <c r="AN2498" s="33"/>
      <c r="AO2498" s="33"/>
      <c r="AP2498" s="33"/>
      <c r="AQ2498" s="33"/>
    </row>
    <row r="2499" spans="35:43" ht="11.25">
      <c r="AI2499" s="33"/>
      <c r="AJ2499" s="33"/>
      <c r="AK2499" s="33"/>
      <c r="AL2499" s="33"/>
      <c r="AM2499" s="33"/>
      <c r="AN2499" s="33"/>
      <c r="AO2499" s="33"/>
      <c r="AP2499" s="33"/>
      <c r="AQ2499" s="33"/>
    </row>
    <row r="2500" spans="35:43" ht="11.25">
      <c r="AI2500" s="33"/>
      <c r="AJ2500" s="33"/>
      <c r="AK2500" s="33"/>
      <c r="AL2500" s="33"/>
      <c r="AM2500" s="33"/>
      <c r="AN2500" s="33"/>
      <c r="AO2500" s="33"/>
      <c r="AP2500" s="33"/>
      <c r="AQ2500" s="33"/>
    </row>
    <row r="2501" spans="35:43" ht="11.25">
      <c r="AI2501" s="33"/>
      <c r="AJ2501" s="33"/>
      <c r="AK2501" s="33"/>
      <c r="AL2501" s="33"/>
      <c r="AM2501" s="33"/>
      <c r="AN2501" s="33"/>
      <c r="AO2501" s="33"/>
      <c r="AP2501" s="33"/>
      <c r="AQ2501" s="33"/>
    </row>
    <row r="2502" spans="35:43" ht="11.25">
      <c r="AI2502" s="33"/>
      <c r="AJ2502" s="33"/>
      <c r="AK2502" s="33"/>
      <c r="AL2502" s="33"/>
      <c r="AM2502" s="33"/>
      <c r="AN2502" s="33"/>
      <c r="AO2502" s="33"/>
      <c r="AP2502" s="33"/>
      <c r="AQ2502" s="33"/>
    </row>
    <row r="2503" spans="35:43" ht="11.25">
      <c r="AI2503" s="33"/>
      <c r="AJ2503" s="33"/>
      <c r="AK2503" s="33"/>
      <c r="AL2503" s="33"/>
      <c r="AM2503" s="33"/>
      <c r="AN2503" s="33"/>
      <c r="AO2503" s="33"/>
      <c r="AP2503" s="33"/>
      <c r="AQ2503" s="33"/>
    </row>
    <row r="2504" spans="35:43" ht="11.25">
      <c r="AI2504" s="33"/>
      <c r="AJ2504" s="33"/>
      <c r="AK2504" s="33"/>
      <c r="AL2504" s="33"/>
      <c r="AM2504" s="33"/>
      <c r="AN2504" s="33"/>
      <c r="AO2504" s="33"/>
      <c r="AP2504" s="33"/>
      <c r="AQ2504" s="33"/>
    </row>
    <row r="2505" spans="35:43" ht="11.25">
      <c r="AI2505" s="33"/>
      <c r="AJ2505" s="33"/>
      <c r="AK2505" s="33"/>
      <c r="AL2505" s="33"/>
      <c r="AM2505" s="33"/>
      <c r="AN2505" s="33"/>
      <c r="AO2505" s="33"/>
      <c r="AP2505" s="33"/>
      <c r="AQ2505" s="33"/>
    </row>
    <row r="2506" spans="35:43" ht="11.25">
      <c r="AI2506" s="33"/>
      <c r="AJ2506" s="33"/>
      <c r="AK2506" s="33"/>
      <c r="AL2506" s="33"/>
      <c r="AM2506" s="33"/>
      <c r="AN2506" s="33"/>
      <c r="AO2506" s="33"/>
      <c r="AP2506" s="33"/>
      <c r="AQ2506" s="33"/>
    </row>
    <row r="2507" spans="35:43" ht="11.25">
      <c r="AI2507" s="33"/>
      <c r="AJ2507" s="33"/>
      <c r="AK2507" s="33"/>
      <c r="AL2507" s="33"/>
      <c r="AM2507" s="33"/>
      <c r="AN2507" s="33"/>
      <c r="AO2507" s="33"/>
      <c r="AP2507" s="33"/>
      <c r="AQ2507" s="33"/>
    </row>
    <row r="2508" spans="35:43" ht="11.25">
      <c r="AI2508" s="33"/>
      <c r="AJ2508" s="33"/>
      <c r="AK2508" s="33"/>
      <c r="AL2508" s="33"/>
      <c r="AM2508" s="33"/>
      <c r="AN2508" s="33"/>
      <c r="AO2508" s="33"/>
      <c r="AP2508" s="33"/>
      <c r="AQ2508" s="33"/>
    </row>
    <row r="2509" spans="35:43" ht="11.25">
      <c r="AI2509" s="33"/>
      <c r="AJ2509" s="33"/>
      <c r="AK2509" s="33"/>
      <c r="AL2509" s="33"/>
      <c r="AM2509" s="33"/>
      <c r="AN2509" s="33"/>
      <c r="AO2509" s="33"/>
      <c r="AP2509" s="33"/>
      <c r="AQ2509" s="33"/>
    </row>
    <row r="2510" spans="35:43" ht="11.25">
      <c r="AI2510" s="33"/>
      <c r="AJ2510" s="33"/>
      <c r="AK2510" s="33"/>
      <c r="AL2510" s="33"/>
      <c r="AM2510" s="33"/>
      <c r="AN2510" s="33"/>
      <c r="AO2510" s="33"/>
      <c r="AP2510" s="33"/>
      <c r="AQ2510" s="33"/>
    </row>
    <row r="2511" spans="35:43" ht="11.25">
      <c r="AI2511" s="33"/>
      <c r="AJ2511" s="33"/>
      <c r="AK2511" s="33"/>
      <c r="AL2511" s="33"/>
      <c r="AM2511" s="33"/>
      <c r="AN2511" s="33"/>
      <c r="AO2511" s="33"/>
      <c r="AP2511" s="33"/>
      <c r="AQ2511" s="33"/>
    </row>
    <row r="2512" spans="35:43" ht="11.25">
      <c r="AI2512" s="33"/>
      <c r="AJ2512" s="33"/>
      <c r="AK2512" s="33"/>
      <c r="AL2512" s="33"/>
      <c r="AM2512" s="33"/>
      <c r="AN2512" s="33"/>
      <c r="AO2512" s="33"/>
      <c r="AP2512" s="33"/>
      <c r="AQ2512" s="33"/>
    </row>
    <row r="2513" spans="35:43" ht="11.25">
      <c r="AI2513" s="33"/>
      <c r="AJ2513" s="33"/>
      <c r="AK2513" s="33"/>
      <c r="AL2513" s="33"/>
      <c r="AM2513" s="33"/>
      <c r="AN2513" s="33"/>
      <c r="AO2513" s="33"/>
      <c r="AP2513" s="33"/>
      <c r="AQ2513" s="33"/>
    </row>
    <row r="2514" spans="35:43" ht="11.25">
      <c r="AI2514" s="33"/>
      <c r="AJ2514" s="33"/>
      <c r="AK2514" s="33"/>
      <c r="AL2514" s="33"/>
      <c r="AM2514" s="33"/>
      <c r="AN2514" s="33"/>
      <c r="AO2514" s="33"/>
      <c r="AP2514" s="33"/>
      <c r="AQ2514" s="33"/>
    </row>
    <row r="2515" spans="35:43" ht="11.25">
      <c r="AI2515" s="33"/>
      <c r="AJ2515" s="33"/>
      <c r="AK2515" s="33"/>
      <c r="AL2515" s="33"/>
      <c r="AM2515" s="33"/>
      <c r="AN2515" s="33"/>
      <c r="AO2515" s="33"/>
      <c r="AP2515" s="33"/>
      <c r="AQ2515" s="33"/>
    </row>
    <row r="2516" spans="35:43" ht="11.25">
      <c r="AI2516" s="33"/>
      <c r="AJ2516" s="33"/>
      <c r="AK2516" s="33"/>
      <c r="AL2516" s="33"/>
      <c r="AM2516" s="33"/>
      <c r="AN2516" s="33"/>
      <c r="AO2516" s="33"/>
      <c r="AP2516" s="33"/>
      <c r="AQ2516" s="33"/>
    </row>
    <row r="2517" spans="35:43" ht="11.25">
      <c r="AI2517" s="33"/>
      <c r="AJ2517" s="33"/>
      <c r="AK2517" s="33"/>
      <c r="AL2517" s="33"/>
      <c r="AM2517" s="33"/>
      <c r="AN2517" s="33"/>
      <c r="AO2517" s="33"/>
      <c r="AP2517" s="33"/>
      <c r="AQ2517" s="33"/>
    </row>
    <row r="2518" spans="35:43" ht="11.25">
      <c r="AI2518" s="33"/>
      <c r="AJ2518" s="33"/>
      <c r="AK2518" s="33"/>
      <c r="AL2518" s="33"/>
      <c r="AM2518" s="33"/>
      <c r="AN2518" s="33"/>
      <c r="AO2518" s="33"/>
      <c r="AP2518" s="33"/>
      <c r="AQ2518" s="33"/>
    </row>
    <row r="2519" spans="35:43" ht="11.25">
      <c r="AI2519" s="33"/>
      <c r="AJ2519" s="33"/>
      <c r="AK2519" s="33"/>
      <c r="AL2519" s="33"/>
      <c r="AM2519" s="33"/>
      <c r="AN2519" s="33"/>
      <c r="AO2519" s="33"/>
      <c r="AP2519" s="33"/>
      <c r="AQ2519" s="33"/>
    </row>
    <row r="2520" spans="35:43" ht="11.25">
      <c r="AI2520" s="33"/>
      <c r="AJ2520" s="33"/>
      <c r="AK2520" s="33"/>
      <c r="AL2520" s="33"/>
      <c r="AM2520" s="33"/>
      <c r="AN2520" s="33"/>
      <c r="AO2520" s="33"/>
      <c r="AP2520" s="33"/>
      <c r="AQ2520" s="33"/>
    </row>
    <row r="2521" spans="35:43" ht="11.25">
      <c r="AI2521" s="33"/>
      <c r="AJ2521" s="33"/>
      <c r="AK2521" s="33"/>
      <c r="AL2521" s="33"/>
      <c r="AM2521" s="33"/>
      <c r="AN2521" s="33"/>
      <c r="AO2521" s="33"/>
      <c r="AP2521" s="33"/>
      <c r="AQ2521" s="33"/>
    </row>
    <row r="2522" spans="35:43" ht="11.25">
      <c r="AI2522" s="33"/>
      <c r="AJ2522" s="33"/>
      <c r="AK2522" s="33"/>
      <c r="AL2522" s="33"/>
      <c r="AM2522" s="33"/>
      <c r="AN2522" s="33"/>
      <c r="AO2522" s="33"/>
      <c r="AP2522" s="33"/>
      <c r="AQ2522" s="33"/>
    </row>
    <row r="2523" spans="35:43" ht="11.25">
      <c r="AI2523" s="33"/>
      <c r="AJ2523" s="33"/>
      <c r="AK2523" s="33"/>
      <c r="AL2523" s="33"/>
      <c r="AM2523" s="33"/>
      <c r="AN2523" s="33"/>
      <c r="AO2523" s="33"/>
      <c r="AP2523" s="33"/>
      <c r="AQ2523" s="33"/>
    </row>
    <row r="2524" spans="35:43" ht="11.25">
      <c r="AI2524" s="33"/>
      <c r="AJ2524" s="33"/>
      <c r="AK2524" s="33"/>
      <c r="AL2524" s="33"/>
      <c r="AM2524" s="33"/>
      <c r="AN2524" s="33"/>
      <c r="AO2524" s="33"/>
      <c r="AP2524" s="33"/>
      <c r="AQ2524" s="33"/>
    </row>
    <row r="2525" spans="35:43" ht="11.25">
      <c r="AI2525" s="33"/>
      <c r="AJ2525" s="33"/>
      <c r="AK2525" s="33"/>
      <c r="AL2525" s="33"/>
      <c r="AM2525" s="33"/>
      <c r="AN2525" s="33"/>
      <c r="AO2525" s="33"/>
      <c r="AP2525" s="33"/>
      <c r="AQ2525" s="33"/>
    </row>
    <row r="2526" spans="35:43" ht="11.25">
      <c r="AI2526" s="33"/>
      <c r="AJ2526" s="33"/>
      <c r="AK2526" s="33"/>
      <c r="AL2526" s="33"/>
      <c r="AM2526" s="33"/>
      <c r="AN2526" s="33"/>
      <c r="AO2526" s="33"/>
      <c r="AP2526" s="33"/>
      <c r="AQ2526" s="33"/>
    </row>
    <row r="2527" spans="35:43" ht="11.25">
      <c r="AI2527" s="33"/>
      <c r="AJ2527" s="33"/>
      <c r="AK2527" s="33"/>
      <c r="AL2527" s="33"/>
      <c r="AM2527" s="33"/>
      <c r="AN2527" s="33"/>
      <c r="AO2527" s="33"/>
      <c r="AP2527" s="33"/>
      <c r="AQ2527" s="33"/>
    </row>
    <row r="2528" spans="35:43" ht="11.25">
      <c r="AI2528" s="33"/>
      <c r="AJ2528" s="33"/>
      <c r="AK2528" s="33"/>
      <c r="AL2528" s="33"/>
      <c r="AM2528" s="33"/>
      <c r="AN2528" s="33"/>
      <c r="AO2528" s="33"/>
      <c r="AP2528" s="33"/>
      <c r="AQ2528" s="33"/>
    </row>
    <row r="2529" spans="35:43" ht="11.25">
      <c r="AI2529" s="33"/>
      <c r="AJ2529" s="33"/>
      <c r="AK2529" s="33"/>
      <c r="AL2529" s="33"/>
      <c r="AM2529" s="33"/>
      <c r="AN2529" s="33"/>
      <c r="AO2529" s="33"/>
      <c r="AP2529" s="33"/>
      <c r="AQ2529" s="33"/>
    </row>
    <row r="2530" spans="35:43" ht="11.25">
      <c r="AI2530" s="33"/>
      <c r="AJ2530" s="33"/>
      <c r="AK2530" s="33"/>
      <c r="AL2530" s="33"/>
      <c r="AM2530" s="33"/>
      <c r="AN2530" s="33"/>
      <c r="AO2530" s="33"/>
      <c r="AP2530" s="33"/>
      <c r="AQ2530" s="33"/>
    </row>
    <row r="2531" spans="35:43" ht="11.25">
      <c r="AI2531" s="33"/>
      <c r="AJ2531" s="33"/>
      <c r="AK2531" s="33"/>
      <c r="AL2531" s="33"/>
      <c r="AM2531" s="33"/>
      <c r="AN2531" s="33"/>
      <c r="AO2531" s="33"/>
      <c r="AP2531" s="33"/>
      <c r="AQ2531" s="33"/>
    </row>
    <row r="2532" spans="35:43" ht="11.25">
      <c r="AI2532" s="33"/>
      <c r="AJ2532" s="33"/>
      <c r="AK2532" s="33"/>
      <c r="AL2532" s="33"/>
      <c r="AM2532" s="33"/>
      <c r="AN2532" s="33"/>
      <c r="AO2532" s="33"/>
      <c r="AP2532" s="33"/>
      <c r="AQ2532" s="33"/>
    </row>
    <row r="2533" spans="35:43" ht="11.25">
      <c r="AI2533" s="33"/>
      <c r="AJ2533" s="33"/>
      <c r="AK2533" s="33"/>
      <c r="AL2533" s="33"/>
      <c r="AM2533" s="33"/>
      <c r="AN2533" s="33"/>
      <c r="AO2533" s="33"/>
      <c r="AP2533" s="33"/>
      <c r="AQ2533" s="33"/>
    </row>
    <row r="2534" spans="35:43" ht="11.25">
      <c r="AI2534" s="33"/>
      <c r="AJ2534" s="33"/>
      <c r="AK2534" s="33"/>
      <c r="AL2534" s="33"/>
      <c r="AM2534" s="33"/>
      <c r="AN2534" s="33"/>
      <c r="AO2534" s="33"/>
      <c r="AP2534" s="33"/>
      <c r="AQ2534" s="33"/>
    </row>
    <row r="2535" spans="35:43" ht="11.25">
      <c r="AI2535" s="33"/>
      <c r="AJ2535" s="33"/>
      <c r="AK2535" s="33"/>
      <c r="AL2535" s="33"/>
      <c r="AM2535" s="33"/>
      <c r="AN2535" s="33"/>
      <c r="AO2535" s="33"/>
      <c r="AP2535" s="33"/>
      <c r="AQ2535" s="33"/>
    </row>
    <row r="2536" spans="35:43" ht="11.25">
      <c r="AI2536" s="33"/>
      <c r="AJ2536" s="33"/>
      <c r="AK2536" s="33"/>
      <c r="AL2536" s="33"/>
      <c r="AM2536" s="33"/>
      <c r="AN2536" s="33"/>
      <c r="AO2536" s="33"/>
      <c r="AP2536" s="33"/>
      <c r="AQ2536" s="33"/>
    </row>
    <row r="2537" spans="35:43" ht="11.25">
      <c r="AI2537" s="33"/>
      <c r="AJ2537" s="33"/>
      <c r="AK2537" s="33"/>
      <c r="AL2537" s="33"/>
      <c r="AM2537" s="33"/>
      <c r="AN2537" s="33"/>
      <c r="AO2537" s="33"/>
      <c r="AP2537" s="33"/>
      <c r="AQ2537" s="33"/>
    </row>
    <row r="2538" spans="35:43" ht="11.25">
      <c r="AI2538" s="33"/>
      <c r="AJ2538" s="33"/>
      <c r="AK2538" s="33"/>
      <c r="AL2538" s="33"/>
      <c r="AM2538" s="33"/>
      <c r="AN2538" s="33"/>
      <c r="AO2538" s="33"/>
      <c r="AP2538" s="33"/>
      <c r="AQ2538" s="33"/>
    </row>
    <row r="2539" spans="35:43" ht="11.25">
      <c r="AI2539" s="33"/>
      <c r="AJ2539" s="33"/>
      <c r="AK2539" s="33"/>
      <c r="AL2539" s="33"/>
      <c r="AM2539" s="33"/>
      <c r="AN2539" s="33"/>
      <c r="AO2539" s="33"/>
      <c r="AP2539" s="33"/>
      <c r="AQ2539" s="33"/>
    </row>
    <row r="2540" spans="35:43" ht="11.25">
      <c r="AI2540" s="33"/>
      <c r="AJ2540" s="33"/>
      <c r="AK2540" s="33"/>
      <c r="AL2540" s="33"/>
      <c r="AM2540" s="33"/>
      <c r="AN2540" s="33"/>
      <c r="AO2540" s="33"/>
      <c r="AP2540" s="33"/>
      <c r="AQ2540" s="33"/>
    </row>
    <row r="2541" spans="35:43" ht="11.25">
      <c r="AI2541" s="33"/>
      <c r="AJ2541" s="33"/>
      <c r="AK2541" s="33"/>
      <c r="AL2541" s="33"/>
      <c r="AM2541" s="33"/>
      <c r="AN2541" s="33"/>
      <c r="AO2541" s="33"/>
      <c r="AP2541" s="33"/>
      <c r="AQ2541" s="33"/>
    </row>
    <row r="2542" spans="35:43" ht="11.25">
      <c r="AI2542" s="33"/>
      <c r="AJ2542" s="33"/>
      <c r="AK2542" s="33"/>
      <c r="AL2542" s="33"/>
      <c r="AM2542" s="33"/>
      <c r="AN2542" s="33"/>
      <c r="AO2542" s="33"/>
      <c r="AP2542" s="33"/>
      <c r="AQ2542" s="33"/>
    </row>
    <row r="2543" spans="35:43" ht="11.25">
      <c r="AI2543" s="33"/>
      <c r="AJ2543" s="33"/>
      <c r="AK2543" s="33"/>
      <c r="AL2543" s="33"/>
      <c r="AM2543" s="33"/>
      <c r="AN2543" s="33"/>
      <c r="AO2543" s="33"/>
      <c r="AP2543" s="33"/>
      <c r="AQ2543" s="33"/>
    </row>
    <row r="2544" spans="35:43" ht="11.25">
      <c r="AI2544" s="33"/>
      <c r="AJ2544" s="33"/>
      <c r="AK2544" s="33"/>
      <c r="AL2544" s="33"/>
      <c r="AM2544" s="33"/>
      <c r="AN2544" s="33"/>
      <c r="AO2544" s="33"/>
      <c r="AP2544" s="33"/>
      <c r="AQ2544" s="33"/>
    </row>
    <row r="2545" spans="35:43" ht="11.25">
      <c r="AI2545" s="33"/>
      <c r="AJ2545" s="33"/>
      <c r="AK2545" s="33"/>
      <c r="AL2545" s="33"/>
      <c r="AM2545" s="33"/>
      <c r="AN2545" s="33"/>
      <c r="AO2545" s="33"/>
      <c r="AP2545" s="33"/>
      <c r="AQ2545" s="33"/>
    </row>
    <row r="2546" spans="35:43" ht="11.25">
      <c r="AI2546" s="33"/>
      <c r="AJ2546" s="33"/>
      <c r="AK2546" s="33"/>
      <c r="AL2546" s="33"/>
      <c r="AM2546" s="33"/>
      <c r="AN2546" s="33"/>
      <c r="AO2546" s="33"/>
      <c r="AP2546" s="33"/>
      <c r="AQ2546" s="33"/>
    </row>
    <row r="2547" spans="35:43" ht="11.25">
      <c r="AI2547" s="33"/>
      <c r="AJ2547" s="33"/>
      <c r="AK2547" s="33"/>
      <c r="AL2547" s="33"/>
      <c r="AM2547" s="33"/>
      <c r="AN2547" s="33"/>
      <c r="AO2547" s="33"/>
      <c r="AP2547" s="33"/>
      <c r="AQ2547" s="33"/>
    </row>
    <row r="2548" spans="35:43" ht="11.25">
      <c r="AI2548" s="33"/>
      <c r="AJ2548" s="33"/>
      <c r="AK2548" s="33"/>
      <c r="AL2548" s="33"/>
      <c r="AM2548" s="33"/>
      <c r="AN2548" s="33"/>
      <c r="AO2548" s="33"/>
      <c r="AP2548" s="33"/>
      <c r="AQ2548" s="33"/>
    </row>
    <row r="2549" spans="35:43" ht="11.25">
      <c r="AI2549" s="33"/>
      <c r="AJ2549" s="33"/>
      <c r="AK2549" s="33"/>
      <c r="AL2549" s="33"/>
      <c r="AM2549" s="33"/>
      <c r="AN2549" s="33"/>
      <c r="AO2549" s="33"/>
      <c r="AP2549" s="33"/>
      <c r="AQ2549" s="33"/>
    </row>
    <row r="2550" spans="35:43" ht="11.25">
      <c r="AI2550" s="33"/>
      <c r="AJ2550" s="33"/>
      <c r="AK2550" s="33"/>
      <c r="AL2550" s="33"/>
      <c r="AM2550" s="33"/>
      <c r="AN2550" s="33"/>
      <c r="AO2550" s="33"/>
      <c r="AP2550" s="33"/>
      <c r="AQ2550" s="33"/>
    </row>
    <row r="2551" spans="35:43" ht="11.25">
      <c r="AI2551" s="33"/>
      <c r="AJ2551" s="33"/>
      <c r="AK2551" s="33"/>
      <c r="AL2551" s="33"/>
      <c r="AM2551" s="33"/>
      <c r="AN2551" s="33"/>
      <c r="AO2551" s="33"/>
      <c r="AP2551" s="33"/>
      <c r="AQ2551" s="33"/>
    </row>
    <row r="2552" spans="35:43" ht="11.25">
      <c r="AI2552" s="33"/>
      <c r="AJ2552" s="33"/>
      <c r="AK2552" s="33"/>
      <c r="AL2552" s="33"/>
      <c r="AM2552" s="33"/>
      <c r="AN2552" s="33"/>
      <c r="AO2552" s="33"/>
      <c r="AP2552" s="33"/>
      <c r="AQ2552" s="33"/>
    </row>
    <row r="2553" spans="35:43" ht="11.25">
      <c r="AI2553" s="33"/>
      <c r="AJ2553" s="33"/>
      <c r="AK2553" s="33"/>
      <c r="AL2553" s="33"/>
      <c r="AM2553" s="33"/>
      <c r="AN2553" s="33"/>
      <c r="AO2553" s="33"/>
      <c r="AP2553" s="33"/>
      <c r="AQ2553" s="33"/>
    </row>
    <row r="2554" spans="35:43" ht="11.25">
      <c r="AI2554" s="33"/>
      <c r="AJ2554" s="33"/>
      <c r="AK2554" s="33"/>
      <c r="AL2554" s="33"/>
      <c r="AM2554" s="33"/>
      <c r="AN2554" s="33"/>
      <c r="AO2554" s="33"/>
      <c r="AP2554" s="33"/>
      <c r="AQ2554" s="33"/>
    </row>
    <row r="2555" spans="35:43" ht="11.25">
      <c r="AI2555" s="33"/>
      <c r="AJ2555" s="33"/>
      <c r="AK2555" s="33"/>
      <c r="AL2555" s="33"/>
      <c r="AM2555" s="33"/>
      <c r="AN2555" s="33"/>
      <c r="AO2555" s="33"/>
      <c r="AP2555" s="33"/>
      <c r="AQ2555" s="33"/>
    </row>
    <row r="2556" spans="35:43" ht="11.25">
      <c r="AI2556" s="33"/>
      <c r="AJ2556" s="33"/>
      <c r="AK2556" s="33"/>
      <c r="AL2556" s="33"/>
      <c r="AM2556" s="33"/>
      <c r="AN2556" s="33"/>
      <c r="AO2556" s="33"/>
      <c r="AP2556" s="33"/>
      <c r="AQ2556" s="33"/>
    </row>
    <row r="2557" spans="35:43" ht="11.25">
      <c r="AI2557" s="33"/>
      <c r="AJ2557" s="33"/>
      <c r="AK2557" s="33"/>
      <c r="AL2557" s="33"/>
      <c r="AM2557" s="33"/>
      <c r="AN2557" s="33"/>
      <c r="AO2557" s="33"/>
      <c r="AP2557" s="33"/>
      <c r="AQ2557" s="33"/>
    </row>
    <row r="2558" spans="35:43" ht="11.25">
      <c r="AI2558" s="33"/>
      <c r="AJ2558" s="33"/>
      <c r="AK2558" s="33"/>
      <c r="AL2558" s="33"/>
      <c r="AM2558" s="33"/>
      <c r="AN2558" s="33"/>
      <c r="AO2558" s="33"/>
      <c r="AP2558" s="33"/>
      <c r="AQ2558" s="33"/>
    </row>
    <row r="2559" spans="35:43" ht="11.25">
      <c r="AI2559" s="33"/>
      <c r="AJ2559" s="33"/>
      <c r="AK2559" s="33"/>
      <c r="AL2559" s="33"/>
      <c r="AM2559" s="33"/>
      <c r="AN2559" s="33"/>
      <c r="AO2559" s="33"/>
      <c r="AP2559" s="33"/>
      <c r="AQ2559" s="33"/>
    </row>
    <row r="2560" spans="35:43" ht="11.25">
      <c r="AI2560" s="33"/>
      <c r="AJ2560" s="33"/>
      <c r="AK2560" s="33"/>
      <c r="AL2560" s="33"/>
      <c r="AM2560" s="33"/>
      <c r="AN2560" s="33"/>
      <c r="AO2560" s="33"/>
      <c r="AP2560" s="33"/>
      <c r="AQ2560" s="33"/>
    </row>
    <row r="2561" spans="35:43" ht="11.25">
      <c r="AI2561" s="33"/>
      <c r="AJ2561" s="33"/>
      <c r="AK2561" s="33"/>
      <c r="AL2561" s="33"/>
      <c r="AM2561" s="33"/>
      <c r="AN2561" s="33"/>
      <c r="AO2561" s="33"/>
      <c r="AP2561" s="33"/>
      <c r="AQ2561" s="33"/>
    </row>
    <row r="2562" spans="35:43" ht="11.25">
      <c r="AI2562" s="33"/>
      <c r="AJ2562" s="33"/>
      <c r="AK2562" s="33"/>
      <c r="AL2562" s="33"/>
      <c r="AM2562" s="33"/>
      <c r="AN2562" s="33"/>
      <c r="AO2562" s="33"/>
      <c r="AP2562" s="33"/>
      <c r="AQ2562" s="33"/>
    </row>
    <row r="2563" spans="35:43" ht="11.25">
      <c r="AI2563" s="33"/>
      <c r="AJ2563" s="33"/>
      <c r="AK2563" s="33"/>
      <c r="AL2563" s="33"/>
      <c r="AM2563" s="33"/>
      <c r="AN2563" s="33"/>
      <c r="AO2563" s="33"/>
      <c r="AP2563" s="33"/>
      <c r="AQ2563" s="33"/>
    </row>
    <row r="2564" spans="35:43" ht="11.25">
      <c r="AI2564" s="33"/>
      <c r="AJ2564" s="33"/>
      <c r="AK2564" s="33"/>
      <c r="AL2564" s="33"/>
      <c r="AM2564" s="33"/>
      <c r="AN2564" s="33"/>
      <c r="AO2564" s="33"/>
      <c r="AP2564" s="33"/>
      <c r="AQ2564" s="33"/>
    </row>
    <row r="2565" spans="35:43" ht="11.25">
      <c r="AI2565" s="33"/>
      <c r="AJ2565" s="33"/>
      <c r="AK2565" s="33"/>
      <c r="AL2565" s="33"/>
      <c r="AM2565" s="33"/>
      <c r="AN2565" s="33"/>
      <c r="AO2565" s="33"/>
      <c r="AP2565" s="33"/>
      <c r="AQ2565" s="33"/>
    </row>
    <row r="2566" spans="35:43" ht="11.25">
      <c r="AI2566" s="33"/>
      <c r="AJ2566" s="33"/>
      <c r="AK2566" s="33"/>
      <c r="AL2566" s="33"/>
      <c r="AM2566" s="33"/>
      <c r="AN2566" s="33"/>
      <c r="AO2566" s="33"/>
      <c r="AP2566" s="33"/>
      <c r="AQ2566" s="33"/>
    </row>
    <row r="2567" spans="35:43" ht="11.25">
      <c r="AI2567" s="33"/>
      <c r="AJ2567" s="33"/>
      <c r="AK2567" s="33"/>
      <c r="AL2567" s="33"/>
      <c r="AM2567" s="33"/>
      <c r="AN2567" s="33"/>
      <c r="AO2567" s="33"/>
      <c r="AP2567" s="33"/>
      <c r="AQ2567" s="33"/>
    </row>
    <row r="2568" spans="35:43" ht="11.25">
      <c r="AI2568" s="33"/>
      <c r="AJ2568" s="33"/>
      <c r="AK2568" s="33"/>
      <c r="AL2568" s="33"/>
      <c r="AM2568" s="33"/>
      <c r="AN2568" s="33"/>
      <c r="AO2568" s="33"/>
      <c r="AP2568" s="33"/>
      <c r="AQ2568" s="33"/>
    </row>
    <row r="2569" spans="35:43" ht="11.25">
      <c r="AI2569" s="33"/>
      <c r="AJ2569" s="33"/>
      <c r="AK2569" s="33"/>
      <c r="AL2569" s="33"/>
      <c r="AM2569" s="33"/>
      <c r="AN2569" s="33"/>
      <c r="AO2569" s="33"/>
      <c r="AP2569" s="33"/>
      <c r="AQ2569" s="33"/>
    </row>
    <row r="2570" spans="35:43" ht="11.25">
      <c r="AI2570" s="33"/>
      <c r="AJ2570" s="33"/>
      <c r="AK2570" s="33"/>
      <c r="AL2570" s="33"/>
      <c r="AM2570" s="33"/>
      <c r="AN2570" s="33"/>
      <c r="AO2570" s="33"/>
      <c r="AP2570" s="33"/>
      <c r="AQ2570" s="33"/>
    </row>
    <row r="2571" spans="35:43" ht="11.25">
      <c r="AI2571" s="33"/>
      <c r="AJ2571" s="33"/>
      <c r="AK2571" s="33"/>
      <c r="AL2571" s="33"/>
      <c r="AM2571" s="33"/>
      <c r="AN2571" s="33"/>
      <c r="AO2571" s="33"/>
      <c r="AP2571" s="33"/>
      <c r="AQ2571" s="33"/>
    </row>
    <row r="2572" spans="35:43" ht="11.25">
      <c r="AI2572" s="33"/>
      <c r="AJ2572" s="33"/>
      <c r="AK2572" s="33"/>
      <c r="AL2572" s="33"/>
      <c r="AM2572" s="33"/>
      <c r="AN2572" s="33"/>
      <c r="AO2572" s="33"/>
      <c r="AP2572" s="33"/>
      <c r="AQ2572" s="33"/>
    </row>
    <row r="2573" spans="35:43" ht="11.25">
      <c r="AI2573" s="33"/>
      <c r="AJ2573" s="33"/>
      <c r="AK2573" s="33"/>
      <c r="AL2573" s="33"/>
      <c r="AM2573" s="33"/>
      <c r="AN2573" s="33"/>
      <c r="AO2573" s="33"/>
      <c r="AP2573" s="33"/>
      <c r="AQ2573" s="33"/>
    </row>
    <row r="2574" spans="35:43" ht="11.25">
      <c r="AI2574" s="33"/>
      <c r="AJ2574" s="33"/>
      <c r="AK2574" s="33"/>
      <c r="AL2574" s="33"/>
      <c r="AM2574" s="33"/>
      <c r="AN2574" s="33"/>
      <c r="AO2574" s="33"/>
      <c r="AP2574" s="33"/>
      <c r="AQ2574" s="33"/>
    </row>
    <row r="2575" spans="35:43" ht="11.25">
      <c r="AI2575" s="33"/>
      <c r="AJ2575" s="33"/>
      <c r="AK2575" s="33"/>
      <c r="AL2575" s="33"/>
      <c r="AM2575" s="33"/>
      <c r="AN2575" s="33"/>
      <c r="AO2575" s="33"/>
      <c r="AP2575" s="33"/>
      <c r="AQ2575" s="33"/>
    </row>
    <row r="2576" spans="35:43" ht="11.25">
      <c r="AI2576" s="33"/>
      <c r="AJ2576" s="33"/>
      <c r="AK2576" s="33"/>
      <c r="AL2576" s="33"/>
      <c r="AM2576" s="33"/>
      <c r="AN2576" s="33"/>
      <c r="AO2576" s="33"/>
      <c r="AP2576" s="33"/>
      <c r="AQ2576" s="33"/>
    </row>
    <row r="2577" spans="35:43" ht="11.25">
      <c r="AI2577" s="33"/>
      <c r="AJ2577" s="33"/>
      <c r="AK2577" s="33"/>
      <c r="AL2577" s="33"/>
      <c r="AM2577" s="33"/>
      <c r="AN2577" s="33"/>
      <c r="AO2577" s="33"/>
      <c r="AP2577" s="33"/>
      <c r="AQ2577" s="33"/>
    </row>
    <row r="2578" spans="35:43" ht="11.25">
      <c r="AI2578" s="33"/>
      <c r="AJ2578" s="33"/>
      <c r="AK2578" s="33"/>
      <c r="AL2578" s="33"/>
      <c r="AM2578" s="33"/>
      <c r="AN2578" s="33"/>
      <c r="AO2578" s="33"/>
      <c r="AP2578" s="33"/>
      <c r="AQ2578" s="33"/>
    </row>
    <row r="2579" spans="35:43" ht="11.25">
      <c r="AI2579" s="33"/>
      <c r="AJ2579" s="33"/>
      <c r="AK2579" s="33"/>
      <c r="AL2579" s="33"/>
      <c r="AM2579" s="33"/>
      <c r="AN2579" s="33"/>
      <c r="AO2579" s="33"/>
      <c r="AP2579" s="33"/>
      <c r="AQ2579" s="33"/>
    </row>
    <row r="2580" spans="35:43" ht="11.25">
      <c r="AI2580" s="33"/>
      <c r="AJ2580" s="33"/>
      <c r="AK2580" s="33"/>
      <c r="AL2580" s="33"/>
      <c r="AM2580" s="33"/>
      <c r="AN2580" s="33"/>
      <c r="AO2580" s="33"/>
      <c r="AP2580" s="33"/>
      <c r="AQ2580" s="33"/>
    </row>
    <row r="2581" spans="35:43" ht="11.25">
      <c r="AI2581" s="33"/>
      <c r="AJ2581" s="33"/>
      <c r="AK2581" s="33"/>
      <c r="AL2581" s="33"/>
      <c r="AM2581" s="33"/>
      <c r="AN2581" s="33"/>
      <c r="AO2581" s="33"/>
      <c r="AP2581" s="33"/>
      <c r="AQ2581" s="33"/>
    </row>
    <row r="2582" spans="35:43" ht="11.25">
      <c r="AI2582" s="33"/>
      <c r="AJ2582" s="33"/>
      <c r="AK2582" s="33"/>
      <c r="AL2582" s="33"/>
      <c r="AM2582" s="33"/>
      <c r="AN2582" s="33"/>
      <c r="AO2582" s="33"/>
      <c r="AP2582" s="33"/>
      <c r="AQ2582" s="33"/>
    </row>
    <row r="2583" spans="35:43" ht="11.25">
      <c r="AI2583" s="33"/>
      <c r="AJ2583" s="33"/>
      <c r="AK2583" s="33"/>
      <c r="AL2583" s="33"/>
      <c r="AM2583" s="33"/>
      <c r="AN2583" s="33"/>
      <c r="AO2583" s="33"/>
      <c r="AP2583" s="33"/>
      <c r="AQ2583" s="33"/>
    </row>
    <row r="2584" spans="35:43" ht="11.25">
      <c r="AI2584" s="33"/>
      <c r="AJ2584" s="33"/>
      <c r="AK2584" s="33"/>
      <c r="AL2584" s="33"/>
      <c r="AM2584" s="33"/>
      <c r="AN2584" s="33"/>
      <c r="AO2584" s="33"/>
      <c r="AP2584" s="33"/>
      <c r="AQ2584" s="33"/>
    </row>
    <row r="2585" spans="35:43" ht="11.25">
      <c r="AI2585" s="33"/>
      <c r="AJ2585" s="33"/>
      <c r="AK2585" s="33"/>
      <c r="AL2585" s="33"/>
      <c r="AM2585" s="33"/>
      <c r="AN2585" s="33"/>
      <c r="AO2585" s="33"/>
      <c r="AP2585" s="33"/>
      <c r="AQ2585" s="33"/>
    </row>
    <row r="2586" spans="35:43" ht="11.25">
      <c r="AI2586" s="33"/>
      <c r="AJ2586" s="33"/>
      <c r="AK2586" s="33"/>
      <c r="AL2586" s="33"/>
      <c r="AM2586" s="33"/>
      <c r="AN2586" s="33"/>
      <c r="AO2586" s="33"/>
      <c r="AP2586" s="33"/>
      <c r="AQ2586" s="33"/>
    </row>
    <row r="2587" spans="35:43" ht="11.25">
      <c r="AI2587" s="33"/>
      <c r="AJ2587" s="33"/>
      <c r="AK2587" s="33"/>
      <c r="AL2587" s="33"/>
      <c r="AM2587" s="33"/>
      <c r="AN2587" s="33"/>
      <c r="AO2587" s="33"/>
      <c r="AP2587" s="33"/>
      <c r="AQ2587" s="33"/>
    </row>
    <row r="2588" spans="35:43" ht="11.25">
      <c r="AI2588" s="33"/>
      <c r="AJ2588" s="33"/>
      <c r="AK2588" s="33"/>
      <c r="AL2588" s="33"/>
      <c r="AM2588" s="33"/>
      <c r="AN2588" s="33"/>
      <c r="AO2588" s="33"/>
      <c r="AP2588" s="33"/>
      <c r="AQ2588" s="33"/>
    </row>
    <row r="2589" spans="35:43" ht="11.25">
      <c r="AI2589" s="33"/>
      <c r="AJ2589" s="33"/>
      <c r="AK2589" s="33"/>
      <c r="AL2589" s="33"/>
      <c r="AM2589" s="33"/>
      <c r="AN2589" s="33"/>
      <c r="AO2589" s="33"/>
      <c r="AP2589" s="33"/>
      <c r="AQ2589" s="33"/>
    </row>
    <row r="2590" spans="35:43" ht="11.25">
      <c r="AI2590" s="33"/>
      <c r="AJ2590" s="33"/>
      <c r="AK2590" s="33"/>
      <c r="AL2590" s="33"/>
      <c r="AM2590" s="33"/>
      <c r="AN2590" s="33"/>
      <c r="AO2590" s="33"/>
      <c r="AP2590" s="33"/>
      <c r="AQ2590" s="33"/>
    </row>
    <row r="2591" spans="35:43" ht="11.25">
      <c r="AI2591" s="33"/>
      <c r="AJ2591" s="33"/>
      <c r="AK2591" s="33"/>
      <c r="AL2591" s="33"/>
      <c r="AM2591" s="33"/>
      <c r="AN2591" s="33"/>
      <c r="AO2591" s="33"/>
      <c r="AP2591" s="33"/>
      <c r="AQ2591" s="33"/>
    </row>
    <row r="2592" spans="35:43" ht="11.25">
      <c r="AI2592" s="33"/>
      <c r="AJ2592" s="33"/>
      <c r="AK2592" s="33"/>
      <c r="AL2592" s="33"/>
      <c r="AM2592" s="33"/>
      <c r="AN2592" s="33"/>
      <c r="AO2592" s="33"/>
      <c r="AP2592" s="33"/>
      <c r="AQ2592" s="33"/>
    </row>
    <row r="2593" spans="35:43" ht="11.25">
      <c r="AI2593" s="33"/>
      <c r="AJ2593" s="33"/>
      <c r="AK2593" s="33"/>
      <c r="AL2593" s="33"/>
      <c r="AM2593" s="33"/>
      <c r="AN2593" s="33"/>
      <c r="AO2593" s="33"/>
      <c r="AP2593" s="33"/>
      <c r="AQ2593" s="33"/>
    </row>
    <row r="2594" spans="35:43" ht="11.25">
      <c r="AI2594" s="33"/>
      <c r="AJ2594" s="33"/>
      <c r="AK2594" s="33"/>
      <c r="AL2594" s="33"/>
      <c r="AM2594" s="33"/>
      <c r="AN2594" s="33"/>
      <c r="AO2594" s="33"/>
      <c r="AP2594" s="33"/>
      <c r="AQ2594" s="33"/>
    </row>
    <row r="2595" spans="35:43" ht="11.25">
      <c r="AI2595" s="33"/>
      <c r="AJ2595" s="33"/>
      <c r="AK2595" s="33"/>
      <c r="AL2595" s="33"/>
      <c r="AM2595" s="33"/>
      <c r="AN2595" s="33"/>
      <c r="AO2595" s="33"/>
      <c r="AP2595" s="33"/>
      <c r="AQ2595" s="33"/>
    </row>
    <row r="2596" spans="35:43" ht="11.25">
      <c r="AI2596" s="33"/>
      <c r="AJ2596" s="33"/>
      <c r="AK2596" s="33"/>
      <c r="AL2596" s="33"/>
      <c r="AM2596" s="33"/>
      <c r="AN2596" s="33"/>
      <c r="AO2596" s="33"/>
      <c r="AP2596" s="33"/>
      <c r="AQ2596" s="33"/>
    </row>
    <row r="2597" spans="35:43" ht="11.25">
      <c r="AI2597" s="33"/>
      <c r="AJ2597" s="33"/>
      <c r="AK2597" s="33"/>
      <c r="AL2597" s="33"/>
      <c r="AM2597" s="33"/>
      <c r="AN2597" s="33"/>
      <c r="AO2597" s="33"/>
      <c r="AP2597" s="33"/>
      <c r="AQ2597" s="33"/>
    </row>
    <row r="2598" spans="35:43" ht="11.25">
      <c r="AI2598" s="33"/>
      <c r="AJ2598" s="33"/>
      <c r="AK2598" s="33"/>
      <c r="AL2598" s="33"/>
      <c r="AM2598" s="33"/>
      <c r="AN2598" s="33"/>
      <c r="AO2598" s="33"/>
      <c r="AP2598" s="33"/>
      <c r="AQ2598" s="33"/>
    </row>
    <row r="2599" spans="35:43" ht="11.25">
      <c r="AI2599" s="33"/>
      <c r="AJ2599" s="33"/>
      <c r="AK2599" s="33"/>
      <c r="AL2599" s="33"/>
      <c r="AM2599" s="33"/>
      <c r="AN2599" s="33"/>
      <c r="AO2599" s="33"/>
      <c r="AP2599" s="33"/>
      <c r="AQ2599" s="33"/>
    </row>
    <row r="2600" spans="35:43" ht="11.25">
      <c r="AI2600" s="33"/>
      <c r="AJ2600" s="33"/>
      <c r="AK2600" s="33"/>
      <c r="AL2600" s="33"/>
      <c r="AM2600" s="33"/>
      <c r="AN2600" s="33"/>
      <c r="AO2600" s="33"/>
      <c r="AP2600" s="33"/>
      <c r="AQ2600" s="33"/>
    </row>
    <row r="2601" spans="35:43" ht="11.25">
      <c r="AI2601" s="33"/>
      <c r="AJ2601" s="33"/>
      <c r="AK2601" s="33"/>
      <c r="AL2601" s="33"/>
      <c r="AM2601" s="33"/>
      <c r="AN2601" s="33"/>
      <c r="AO2601" s="33"/>
      <c r="AP2601" s="33"/>
      <c r="AQ2601" s="33"/>
    </row>
    <row r="2602" spans="35:43" ht="11.25">
      <c r="AI2602" s="33"/>
      <c r="AJ2602" s="33"/>
      <c r="AK2602" s="33"/>
      <c r="AL2602" s="33"/>
      <c r="AM2602" s="33"/>
      <c r="AN2602" s="33"/>
      <c r="AO2602" s="33"/>
      <c r="AP2602" s="33"/>
      <c r="AQ2602" s="33"/>
    </row>
    <row r="2603" spans="35:43" ht="11.25">
      <c r="AI2603" s="33"/>
      <c r="AJ2603" s="33"/>
      <c r="AK2603" s="33"/>
      <c r="AL2603" s="33"/>
      <c r="AM2603" s="33"/>
      <c r="AN2603" s="33"/>
      <c r="AO2603" s="33"/>
      <c r="AP2603" s="33"/>
      <c r="AQ2603" s="33"/>
    </row>
    <row r="2604" spans="35:43" ht="11.25">
      <c r="AI2604" s="33"/>
      <c r="AJ2604" s="33"/>
      <c r="AK2604" s="33"/>
      <c r="AL2604" s="33"/>
      <c r="AM2604" s="33"/>
      <c r="AN2604" s="33"/>
      <c r="AO2604" s="33"/>
      <c r="AP2604" s="33"/>
      <c r="AQ2604" s="33"/>
    </row>
    <row r="2605" spans="35:43" ht="11.25">
      <c r="AI2605" s="33"/>
      <c r="AJ2605" s="33"/>
      <c r="AK2605" s="33"/>
      <c r="AL2605" s="33"/>
      <c r="AM2605" s="33"/>
      <c r="AN2605" s="33"/>
      <c r="AO2605" s="33"/>
      <c r="AP2605" s="33"/>
      <c r="AQ2605" s="33"/>
    </row>
    <row r="2606" spans="35:43" ht="11.25">
      <c r="AI2606" s="33"/>
      <c r="AJ2606" s="33"/>
      <c r="AK2606" s="33"/>
      <c r="AL2606" s="33"/>
      <c r="AM2606" s="33"/>
      <c r="AN2606" s="33"/>
      <c r="AO2606" s="33"/>
      <c r="AP2606" s="33"/>
      <c r="AQ2606" s="33"/>
    </row>
    <row r="2607" spans="35:43" ht="11.25">
      <c r="AI2607" s="33"/>
      <c r="AJ2607" s="33"/>
      <c r="AK2607" s="33"/>
      <c r="AL2607" s="33"/>
      <c r="AM2607" s="33"/>
      <c r="AN2607" s="33"/>
      <c r="AO2607" s="33"/>
      <c r="AP2607" s="33"/>
      <c r="AQ2607" s="33"/>
    </row>
    <row r="2608" spans="35:43" ht="11.25">
      <c r="AI2608" s="33"/>
      <c r="AJ2608" s="33"/>
      <c r="AK2608" s="33"/>
      <c r="AL2608" s="33"/>
      <c r="AM2608" s="33"/>
      <c r="AN2608" s="33"/>
      <c r="AO2608" s="33"/>
      <c r="AP2608" s="33"/>
      <c r="AQ2608" s="33"/>
    </row>
    <row r="2609" spans="35:43" ht="11.25">
      <c r="AI2609" s="33"/>
      <c r="AJ2609" s="33"/>
      <c r="AK2609" s="33"/>
      <c r="AL2609" s="33"/>
      <c r="AM2609" s="33"/>
      <c r="AN2609" s="33"/>
      <c r="AO2609" s="33"/>
      <c r="AP2609" s="33"/>
      <c r="AQ2609" s="33"/>
    </row>
    <row r="2610" spans="35:43" ht="11.25">
      <c r="AI2610" s="33"/>
      <c r="AJ2610" s="33"/>
      <c r="AK2610" s="33"/>
      <c r="AL2610" s="33"/>
      <c r="AM2610" s="33"/>
      <c r="AN2610" s="33"/>
      <c r="AO2610" s="33"/>
      <c r="AP2610" s="33"/>
      <c r="AQ2610" s="33"/>
    </row>
    <row r="2611" spans="35:43" ht="11.25">
      <c r="AI2611" s="33"/>
      <c r="AJ2611" s="33"/>
      <c r="AK2611" s="33"/>
      <c r="AL2611" s="33"/>
      <c r="AM2611" s="33"/>
      <c r="AN2611" s="33"/>
      <c r="AO2611" s="33"/>
      <c r="AP2611" s="33"/>
      <c r="AQ2611" s="33"/>
    </row>
    <row r="2612" spans="35:43" ht="11.25">
      <c r="AI2612" s="33"/>
      <c r="AJ2612" s="33"/>
      <c r="AK2612" s="33"/>
      <c r="AL2612" s="33"/>
      <c r="AM2612" s="33"/>
      <c r="AN2612" s="33"/>
      <c r="AO2612" s="33"/>
      <c r="AP2612" s="33"/>
      <c r="AQ2612" s="33"/>
    </row>
    <row r="2613" spans="35:43" ht="11.25">
      <c r="AI2613" s="33"/>
      <c r="AJ2613" s="33"/>
      <c r="AK2613" s="33"/>
      <c r="AL2613" s="33"/>
      <c r="AM2613" s="33"/>
      <c r="AN2613" s="33"/>
      <c r="AO2613" s="33"/>
      <c r="AP2613" s="33"/>
      <c r="AQ2613" s="33"/>
    </row>
    <row r="2614" spans="35:43" ht="11.25">
      <c r="AI2614" s="33"/>
      <c r="AJ2614" s="33"/>
      <c r="AK2614" s="33"/>
      <c r="AL2614" s="33"/>
      <c r="AM2614" s="33"/>
      <c r="AN2614" s="33"/>
      <c r="AO2614" s="33"/>
      <c r="AP2614" s="33"/>
      <c r="AQ2614" s="33"/>
    </row>
    <row r="2615" spans="35:43" ht="11.25">
      <c r="AI2615" s="33"/>
      <c r="AJ2615" s="33"/>
      <c r="AK2615" s="33"/>
      <c r="AL2615" s="33"/>
      <c r="AM2615" s="33"/>
      <c r="AN2615" s="33"/>
      <c r="AO2615" s="33"/>
      <c r="AP2615" s="33"/>
      <c r="AQ2615" s="33"/>
    </row>
    <row r="2616" spans="35:43" ht="11.25">
      <c r="AI2616" s="33"/>
      <c r="AJ2616" s="33"/>
      <c r="AK2616" s="33"/>
      <c r="AL2616" s="33"/>
      <c r="AM2616" s="33"/>
      <c r="AN2616" s="33"/>
      <c r="AO2616" s="33"/>
      <c r="AP2616" s="33"/>
      <c r="AQ2616" s="33"/>
    </row>
    <row r="2617" spans="35:43" ht="11.25">
      <c r="AI2617" s="33"/>
      <c r="AJ2617" s="33"/>
      <c r="AK2617" s="33"/>
      <c r="AL2617" s="33"/>
      <c r="AM2617" s="33"/>
      <c r="AN2617" s="33"/>
      <c r="AO2617" s="33"/>
      <c r="AP2617" s="33"/>
      <c r="AQ2617" s="33"/>
    </row>
    <row r="2618" spans="35:43" ht="11.25">
      <c r="AI2618" s="33"/>
      <c r="AJ2618" s="33"/>
      <c r="AK2618" s="33"/>
      <c r="AL2618" s="33"/>
      <c r="AM2618" s="33"/>
      <c r="AN2618" s="33"/>
      <c r="AO2618" s="33"/>
      <c r="AP2618" s="33"/>
      <c r="AQ2618" s="33"/>
    </row>
    <row r="2619" spans="35:43" ht="11.25">
      <c r="AI2619" s="33"/>
      <c r="AJ2619" s="33"/>
      <c r="AK2619" s="33"/>
      <c r="AL2619" s="33"/>
      <c r="AM2619" s="33"/>
      <c r="AN2619" s="33"/>
      <c r="AO2619" s="33"/>
      <c r="AP2619" s="33"/>
      <c r="AQ2619" s="33"/>
    </row>
    <row r="2620" spans="35:43" ht="11.25">
      <c r="AI2620" s="33"/>
      <c r="AJ2620" s="33"/>
      <c r="AK2620" s="33"/>
      <c r="AL2620" s="33"/>
      <c r="AM2620" s="33"/>
      <c r="AN2620" s="33"/>
      <c r="AO2620" s="33"/>
      <c r="AP2620" s="33"/>
      <c r="AQ2620" s="33"/>
    </row>
    <row r="2621" spans="35:43" ht="11.25">
      <c r="AI2621" s="33"/>
      <c r="AJ2621" s="33"/>
      <c r="AK2621" s="33"/>
      <c r="AL2621" s="33"/>
      <c r="AM2621" s="33"/>
      <c r="AN2621" s="33"/>
      <c r="AO2621" s="33"/>
      <c r="AP2621" s="33"/>
      <c r="AQ2621" s="33"/>
    </row>
    <row r="2622" spans="35:43" ht="11.25">
      <c r="AI2622" s="33"/>
      <c r="AJ2622" s="33"/>
      <c r="AK2622" s="33"/>
      <c r="AL2622" s="33"/>
      <c r="AM2622" s="33"/>
      <c r="AN2622" s="33"/>
      <c r="AO2622" s="33"/>
      <c r="AP2622" s="33"/>
      <c r="AQ2622" s="33"/>
    </row>
    <row r="2623" spans="35:43" ht="11.25">
      <c r="AI2623" s="33"/>
      <c r="AJ2623" s="33"/>
      <c r="AK2623" s="33"/>
      <c r="AL2623" s="33"/>
      <c r="AM2623" s="33"/>
      <c r="AN2623" s="33"/>
      <c r="AO2623" s="33"/>
      <c r="AP2623" s="33"/>
      <c r="AQ2623" s="33"/>
    </row>
    <row r="2624" spans="35:43" ht="11.25">
      <c r="AI2624" s="33"/>
      <c r="AJ2624" s="33"/>
      <c r="AK2624" s="33"/>
      <c r="AL2624" s="33"/>
      <c r="AM2624" s="33"/>
      <c r="AN2624" s="33"/>
      <c r="AO2624" s="33"/>
      <c r="AP2624" s="33"/>
      <c r="AQ2624" s="33"/>
    </row>
    <row r="2625" spans="35:43" ht="11.25">
      <c r="AI2625" s="33"/>
      <c r="AJ2625" s="33"/>
      <c r="AK2625" s="33"/>
      <c r="AL2625" s="33"/>
      <c r="AM2625" s="33"/>
      <c r="AN2625" s="33"/>
      <c r="AO2625" s="33"/>
      <c r="AP2625" s="33"/>
      <c r="AQ2625" s="33"/>
    </row>
    <row r="2626" spans="35:43" ht="11.25">
      <c r="AI2626" s="33"/>
      <c r="AJ2626" s="33"/>
      <c r="AK2626" s="33"/>
      <c r="AL2626" s="33"/>
      <c r="AM2626" s="33"/>
      <c r="AN2626" s="33"/>
      <c r="AO2626" s="33"/>
      <c r="AP2626" s="33"/>
      <c r="AQ2626" s="33"/>
    </row>
    <row r="2627" spans="35:43" ht="11.25">
      <c r="AI2627" s="33"/>
      <c r="AJ2627" s="33"/>
      <c r="AK2627" s="33"/>
      <c r="AL2627" s="33"/>
      <c r="AM2627" s="33"/>
      <c r="AN2627" s="33"/>
      <c r="AO2627" s="33"/>
      <c r="AP2627" s="33"/>
      <c r="AQ2627" s="33"/>
    </row>
    <row r="2628" spans="35:43" ht="11.25">
      <c r="AI2628" s="33"/>
      <c r="AJ2628" s="33"/>
      <c r="AK2628" s="33"/>
      <c r="AL2628" s="33"/>
      <c r="AM2628" s="33"/>
      <c r="AN2628" s="33"/>
      <c r="AO2628" s="33"/>
      <c r="AP2628" s="33"/>
      <c r="AQ2628" s="33"/>
    </row>
    <row r="2629" spans="35:43" ht="11.25">
      <c r="AI2629" s="33"/>
      <c r="AJ2629" s="33"/>
      <c r="AK2629" s="33"/>
      <c r="AL2629" s="33"/>
      <c r="AM2629" s="33"/>
      <c r="AN2629" s="33"/>
      <c r="AO2629" s="33"/>
      <c r="AP2629" s="33"/>
      <c r="AQ2629" s="33"/>
    </row>
    <row r="2630" spans="35:43" ht="11.25">
      <c r="AI2630" s="33"/>
      <c r="AJ2630" s="33"/>
      <c r="AK2630" s="33"/>
      <c r="AL2630" s="33"/>
      <c r="AM2630" s="33"/>
      <c r="AN2630" s="33"/>
      <c r="AO2630" s="33"/>
      <c r="AP2630" s="33"/>
      <c r="AQ2630" s="33"/>
    </row>
    <row r="2631" spans="35:43" ht="11.25">
      <c r="AI2631" s="33"/>
      <c r="AJ2631" s="33"/>
      <c r="AK2631" s="33"/>
      <c r="AL2631" s="33"/>
      <c r="AM2631" s="33"/>
      <c r="AN2631" s="33"/>
      <c r="AO2631" s="33"/>
      <c r="AP2631" s="33"/>
      <c r="AQ2631" s="33"/>
    </row>
    <row r="2632" spans="35:43" ht="11.25">
      <c r="AI2632" s="33"/>
      <c r="AJ2632" s="33"/>
      <c r="AK2632" s="33"/>
      <c r="AL2632" s="33"/>
      <c r="AM2632" s="33"/>
      <c r="AN2632" s="33"/>
      <c r="AO2632" s="33"/>
      <c r="AP2632" s="33"/>
      <c r="AQ2632" s="33"/>
    </row>
    <row r="2633" spans="35:43" ht="11.25">
      <c r="AI2633" s="33"/>
      <c r="AJ2633" s="33"/>
      <c r="AK2633" s="33"/>
      <c r="AL2633" s="33"/>
      <c r="AM2633" s="33"/>
      <c r="AN2633" s="33"/>
      <c r="AO2633" s="33"/>
      <c r="AP2633" s="33"/>
      <c r="AQ2633" s="33"/>
    </row>
    <row r="2634" spans="35:43" ht="11.25">
      <c r="AI2634" s="33"/>
      <c r="AJ2634" s="33"/>
      <c r="AK2634" s="33"/>
      <c r="AL2634" s="33"/>
      <c r="AM2634" s="33"/>
      <c r="AN2634" s="33"/>
      <c r="AO2634" s="33"/>
      <c r="AP2634" s="33"/>
      <c r="AQ2634" s="33"/>
    </row>
    <row r="2635" spans="35:43" ht="11.25">
      <c r="AI2635" s="33"/>
      <c r="AJ2635" s="33"/>
      <c r="AK2635" s="33"/>
      <c r="AL2635" s="33"/>
      <c r="AM2635" s="33"/>
      <c r="AN2635" s="33"/>
      <c r="AO2635" s="33"/>
      <c r="AP2635" s="33"/>
      <c r="AQ2635" s="33"/>
    </row>
    <row r="2636" spans="35:43" ht="11.25">
      <c r="AI2636" s="33"/>
      <c r="AJ2636" s="33"/>
      <c r="AK2636" s="33"/>
      <c r="AL2636" s="33"/>
      <c r="AM2636" s="33"/>
      <c r="AN2636" s="33"/>
      <c r="AO2636" s="33"/>
      <c r="AP2636" s="33"/>
      <c r="AQ2636" s="33"/>
    </row>
    <row r="2637" spans="35:43" ht="11.25">
      <c r="AI2637" s="33"/>
      <c r="AJ2637" s="33"/>
      <c r="AK2637" s="33"/>
      <c r="AL2637" s="33"/>
      <c r="AM2637" s="33"/>
      <c r="AN2637" s="33"/>
      <c r="AO2637" s="33"/>
      <c r="AP2637" s="33"/>
      <c r="AQ2637" s="33"/>
    </row>
    <row r="2638" spans="35:43" ht="11.25">
      <c r="AI2638" s="33"/>
      <c r="AJ2638" s="33"/>
      <c r="AK2638" s="33"/>
      <c r="AL2638" s="33"/>
      <c r="AM2638" s="33"/>
      <c r="AN2638" s="33"/>
      <c r="AO2638" s="33"/>
      <c r="AP2638" s="33"/>
      <c r="AQ2638" s="33"/>
    </row>
    <row r="2639" spans="35:43" ht="11.25">
      <c r="AI2639" s="33"/>
      <c r="AJ2639" s="33"/>
      <c r="AK2639" s="33"/>
      <c r="AL2639" s="33"/>
      <c r="AM2639" s="33"/>
      <c r="AN2639" s="33"/>
      <c r="AO2639" s="33"/>
      <c r="AP2639" s="33"/>
      <c r="AQ2639" s="33"/>
    </row>
    <row r="2640" spans="35:43" ht="11.25">
      <c r="AI2640" s="33"/>
      <c r="AJ2640" s="33"/>
      <c r="AK2640" s="33"/>
      <c r="AL2640" s="33"/>
      <c r="AM2640" s="33"/>
      <c r="AN2640" s="33"/>
      <c r="AO2640" s="33"/>
      <c r="AP2640" s="33"/>
      <c r="AQ2640" s="33"/>
    </row>
    <row r="2641" spans="35:43" ht="11.25">
      <c r="AI2641" s="33"/>
      <c r="AJ2641" s="33"/>
      <c r="AK2641" s="33"/>
      <c r="AL2641" s="33"/>
      <c r="AM2641" s="33"/>
      <c r="AN2641" s="33"/>
      <c r="AO2641" s="33"/>
      <c r="AP2641" s="33"/>
      <c r="AQ2641" s="33"/>
    </row>
    <row r="2642" spans="35:43" ht="11.25">
      <c r="AI2642" s="33"/>
      <c r="AJ2642" s="33"/>
      <c r="AK2642" s="33"/>
      <c r="AL2642" s="33"/>
      <c r="AM2642" s="33"/>
      <c r="AN2642" s="33"/>
      <c r="AO2642" s="33"/>
      <c r="AP2642" s="33"/>
      <c r="AQ2642" s="33"/>
    </row>
    <row r="2643" spans="35:43" ht="11.25">
      <c r="AI2643" s="33"/>
      <c r="AJ2643" s="33"/>
      <c r="AK2643" s="33"/>
      <c r="AL2643" s="33"/>
      <c r="AM2643" s="33"/>
      <c r="AN2643" s="33"/>
      <c r="AO2643" s="33"/>
      <c r="AP2643" s="33"/>
      <c r="AQ2643" s="33"/>
    </row>
    <row r="2644" spans="35:43" ht="11.25">
      <c r="AI2644" s="33"/>
      <c r="AJ2644" s="33"/>
      <c r="AK2644" s="33"/>
      <c r="AL2644" s="33"/>
      <c r="AM2644" s="33"/>
      <c r="AN2644" s="33"/>
      <c r="AO2644" s="33"/>
      <c r="AP2644" s="33"/>
      <c r="AQ2644" s="33"/>
    </row>
    <row r="2645" spans="35:43" ht="11.25">
      <c r="AI2645" s="33"/>
      <c r="AJ2645" s="33"/>
      <c r="AK2645" s="33"/>
      <c r="AL2645" s="33"/>
      <c r="AM2645" s="33"/>
      <c r="AN2645" s="33"/>
      <c r="AO2645" s="33"/>
      <c r="AP2645" s="33"/>
      <c r="AQ2645" s="33"/>
    </row>
    <row r="2646" spans="35:43" ht="11.25">
      <c r="AI2646" s="33"/>
      <c r="AJ2646" s="33"/>
      <c r="AK2646" s="33"/>
      <c r="AL2646" s="33"/>
      <c r="AM2646" s="33"/>
      <c r="AN2646" s="33"/>
      <c r="AO2646" s="33"/>
      <c r="AP2646" s="33"/>
      <c r="AQ2646" s="33"/>
    </row>
    <row r="2647" spans="35:43" ht="11.25">
      <c r="AI2647" s="33"/>
      <c r="AJ2647" s="33"/>
      <c r="AK2647" s="33"/>
      <c r="AL2647" s="33"/>
      <c r="AM2647" s="33"/>
      <c r="AN2647" s="33"/>
      <c r="AO2647" s="33"/>
      <c r="AP2647" s="33"/>
      <c r="AQ2647" s="33"/>
    </row>
    <row r="2648" spans="35:43" ht="11.25">
      <c r="AI2648" s="33"/>
      <c r="AJ2648" s="33"/>
      <c r="AK2648" s="33"/>
      <c r="AL2648" s="33"/>
      <c r="AM2648" s="33"/>
      <c r="AN2648" s="33"/>
      <c r="AO2648" s="33"/>
      <c r="AP2648" s="33"/>
      <c r="AQ2648" s="33"/>
    </row>
    <row r="2649" spans="35:43" ht="11.25">
      <c r="AI2649" s="33"/>
      <c r="AJ2649" s="33"/>
      <c r="AK2649" s="33"/>
      <c r="AL2649" s="33"/>
      <c r="AM2649" s="33"/>
      <c r="AN2649" s="33"/>
      <c r="AO2649" s="33"/>
      <c r="AP2649" s="33"/>
      <c r="AQ2649" s="33"/>
    </row>
    <row r="2650" spans="35:43" ht="11.25">
      <c r="AI2650" s="33"/>
      <c r="AJ2650" s="33"/>
      <c r="AK2650" s="33"/>
      <c r="AL2650" s="33"/>
      <c r="AM2650" s="33"/>
      <c r="AN2650" s="33"/>
      <c r="AO2650" s="33"/>
      <c r="AP2650" s="33"/>
      <c r="AQ2650" s="33"/>
    </row>
    <row r="2651" spans="35:43" ht="11.25">
      <c r="AI2651" s="33"/>
      <c r="AJ2651" s="33"/>
      <c r="AK2651" s="33"/>
      <c r="AL2651" s="33"/>
      <c r="AM2651" s="33"/>
      <c r="AN2651" s="33"/>
      <c r="AO2651" s="33"/>
      <c r="AP2651" s="33"/>
      <c r="AQ2651" s="33"/>
    </row>
    <row r="2652" spans="35:43" ht="11.25">
      <c r="AI2652" s="33"/>
      <c r="AJ2652" s="33"/>
      <c r="AK2652" s="33"/>
      <c r="AL2652" s="33"/>
      <c r="AM2652" s="33"/>
      <c r="AN2652" s="33"/>
      <c r="AO2652" s="33"/>
      <c r="AP2652" s="33"/>
      <c r="AQ2652" s="33"/>
    </row>
    <row r="2653" spans="35:43" ht="11.25">
      <c r="AI2653" s="33"/>
      <c r="AJ2653" s="33"/>
      <c r="AK2653" s="33"/>
      <c r="AL2653" s="33"/>
      <c r="AM2653" s="33"/>
      <c r="AN2653" s="33"/>
      <c r="AO2653" s="33"/>
      <c r="AP2653" s="33"/>
      <c r="AQ2653" s="33"/>
    </row>
    <row r="2654" spans="35:43" ht="11.25">
      <c r="AI2654" s="33"/>
      <c r="AJ2654" s="33"/>
      <c r="AK2654" s="33"/>
      <c r="AL2654" s="33"/>
      <c r="AM2654" s="33"/>
      <c r="AN2654" s="33"/>
      <c r="AO2654" s="33"/>
      <c r="AP2654" s="33"/>
      <c r="AQ2654" s="33"/>
    </row>
    <row r="2655" spans="35:43" ht="11.25">
      <c r="AI2655" s="33"/>
      <c r="AJ2655" s="33"/>
      <c r="AK2655" s="33"/>
      <c r="AL2655" s="33"/>
      <c r="AM2655" s="33"/>
      <c r="AN2655" s="33"/>
      <c r="AO2655" s="33"/>
      <c r="AP2655" s="33"/>
      <c r="AQ2655" s="33"/>
    </row>
    <row r="2656" spans="35:43" ht="11.25">
      <c r="AI2656" s="33"/>
      <c r="AJ2656" s="33"/>
      <c r="AK2656" s="33"/>
      <c r="AL2656" s="33"/>
      <c r="AM2656" s="33"/>
      <c r="AN2656" s="33"/>
      <c r="AO2656" s="33"/>
      <c r="AP2656" s="33"/>
      <c r="AQ2656" s="33"/>
    </row>
    <row r="2657" spans="35:43" ht="11.25">
      <c r="AI2657" s="33"/>
      <c r="AJ2657" s="33"/>
      <c r="AK2657" s="33"/>
      <c r="AL2657" s="33"/>
      <c r="AM2657" s="33"/>
      <c r="AN2657" s="33"/>
      <c r="AO2657" s="33"/>
      <c r="AP2657" s="33"/>
      <c r="AQ2657" s="33"/>
    </row>
    <row r="2658" spans="35:43" ht="11.25">
      <c r="AI2658" s="33"/>
      <c r="AJ2658" s="33"/>
      <c r="AK2658" s="33"/>
      <c r="AL2658" s="33"/>
      <c r="AM2658" s="33"/>
      <c r="AN2658" s="33"/>
      <c r="AO2658" s="33"/>
      <c r="AP2658" s="33"/>
      <c r="AQ2658" s="33"/>
    </row>
    <row r="2659" spans="35:43" ht="11.25">
      <c r="AI2659" s="33"/>
      <c r="AJ2659" s="33"/>
      <c r="AK2659" s="33"/>
      <c r="AL2659" s="33"/>
      <c r="AM2659" s="33"/>
      <c r="AN2659" s="33"/>
      <c r="AO2659" s="33"/>
      <c r="AP2659" s="33"/>
      <c r="AQ2659" s="33"/>
    </row>
    <row r="2660" spans="35:43" ht="11.25">
      <c r="AI2660" s="33"/>
      <c r="AJ2660" s="33"/>
      <c r="AK2660" s="33"/>
      <c r="AL2660" s="33"/>
      <c r="AM2660" s="33"/>
      <c r="AN2660" s="33"/>
      <c r="AO2660" s="33"/>
      <c r="AP2660" s="33"/>
      <c r="AQ2660" s="33"/>
    </row>
    <row r="2661" spans="35:43" ht="11.25">
      <c r="AI2661" s="33"/>
      <c r="AJ2661" s="33"/>
      <c r="AK2661" s="33"/>
      <c r="AL2661" s="33"/>
      <c r="AM2661" s="33"/>
      <c r="AN2661" s="33"/>
      <c r="AO2661" s="33"/>
      <c r="AP2661" s="33"/>
      <c r="AQ2661" s="33"/>
    </row>
    <row r="2662" spans="35:43" ht="11.25">
      <c r="AI2662" s="33"/>
      <c r="AJ2662" s="33"/>
      <c r="AK2662" s="33"/>
      <c r="AL2662" s="33"/>
      <c r="AM2662" s="33"/>
      <c r="AN2662" s="33"/>
      <c r="AO2662" s="33"/>
      <c r="AP2662" s="33"/>
      <c r="AQ2662" s="33"/>
    </row>
    <row r="2663" spans="35:43" ht="11.25">
      <c r="AI2663" s="33"/>
      <c r="AJ2663" s="33"/>
      <c r="AK2663" s="33"/>
      <c r="AL2663" s="33"/>
      <c r="AM2663" s="33"/>
      <c r="AN2663" s="33"/>
      <c r="AO2663" s="33"/>
      <c r="AP2663" s="33"/>
      <c r="AQ2663" s="33"/>
    </row>
    <row r="2664" spans="35:43" ht="11.25">
      <c r="AI2664" s="33"/>
      <c r="AJ2664" s="33"/>
      <c r="AK2664" s="33"/>
      <c r="AL2664" s="33"/>
      <c r="AM2664" s="33"/>
      <c r="AN2664" s="33"/>
      <c r="AO2664" s="33"/>
      <c r="AP2664" s="33"/>
      <c r="AQ2664" s="33"/>
    </row>
    <row r="2665" spans="35:43" ht="11.25">
      <c r="AI2665" s="33"/>
      <c r="AJ2665" s="33"/>
      <c r="AK2665" s="33"/>
      <c r="AL2665" s="33"/>
      <c r="AM2665" s="33"/>
      <c r="AN2665" s="33"/>
      <c r="AO2665" s="33"/>
      <c r="AP2665" s="33"/>
      <c r="AQ2665" s="33"/>
    </row>
    <row r="2666" spans="35:43" ht="11.25">
      <c r="AI2666" s="33"/>
      <c r="AJ2666" s="33"/>
      <c r="AK2666" s="33"/>
      <c r="AL2666" s="33"/>
      <c r="AM2666" s="33"/>
      <c r="AN2666" s="33"/>
      <c r="AO2666" s="33"/>
      <c r="AP2666" s="33"/>
      <c r="AQ2666" s="33"/>
    </row>
    <row r="2667" spans="35:43" ht="11.25">
      <c r="AI2667" s="33"/>
      <c r="AJ2667" s="33"/>
      <c r="AK2667" s="33"/>
      <c r="AL2667" s="33"/>
      <c r="AM2667" s="33"/>
      <c r="AN2667" s="33"/>
      <c r="AO2667" s="33"/>
      <c r="AP2667" s="33"/>
      <c r="AQ2667" s="33"/>
    </row>
    <row r="2668" spans="35:43" ht="11.25">
      <c r="AI2668" s="33"/>
      <c r="AJ2668" s="33"/>
      <c r="AK2668" s="33"/>
      <c r="AL2668" s="33"/>
      <c r="AM2668" s="33"/>
      <c r="AN2668" s="33"/>
      <c r="AO2668" s="33"/>
      <c r="AP2668" s="33"/>
      <c r="AQ2668" s="33"/>
    </row>
    <row r="2669" spans="35:43" ht="11.25">
      <c r="AI2669" s="33"/>
      <c r="AJ2669" s="33"/>
      <c r="AK2669" s="33"/>
      <c r="AL2669" s="33"/>
      <c r="AM2669" s="33"/>
      <c r="AN2669" s="33"/>
      <c r="AO2669" s="33"/>
      <c r="AP2669" s="33"/>
      <c r="AQ2669" s="33"/>
    </row>
    <row r="2670" spans="35:43" ht="11.25">
      <c r="AI2670" s="33"/>
      <c r="AJ2670" s="33"/>
      <c r="AK2670" s="33"/>
      <c r="AL2670" s="33"/>
      <c r="AM2670" s="33"/>
      <c r="AN2670" s="33"/>
      <c r="AO2670" s="33"/>
      <c r="AP2670" s="33"/>
      <c r="AQ2670" s="33"/>
    </row>
    <row r="2671" spans="35:43" ht="11.25">
      <c r="AI2671" s="33"/>
      <c r="AJ2671" s="33"/>
      <c r="AK2671" s="33"/>
      <c r="AL2671" s="33"/>
      <c r="AM2671" s="33"/>
      <c r="AN2671" s="33"/>
      <c r="AO2671" s="33"/>
      <c r="AP2671" s="33"/>
      <c r="AQ2671" s="33"/>
    </row>
    <row r="2672" spans="35:43" ht="11.25">
      <c r="AI2672" s="33"/>
      <c r="AJ2672" s="33"/>
      <c r="AK2672" s="33"/>
      <c r="AL2672" s="33"/>
      <c r="AM2672" s="33"/>
      <c r="AN2672" s="33"/>
      <c r="AO2672" s="33"/>
      <c r="AP2672" s="33"/>
      <c r="AQ2672" s="33"/>
    </row>
    <row r="2673" spans="35:43" ht="11.25">
      <c r="AI2673" s="33"/>
      <c r="AJ2673" s="33"/>
      <c r="AK2673" s="33"/>
      <c r="AL2673" s="33"/>
      <c r="AM2673" s="33"/>
      <c r="AN2673" s="33"/>
      <c r="AO2673" s="33"/>
      <c r="AP2673" s="33"/>
      <c r="AQ2673" s="33"/>
    </row>
    <row r="2674" spans="35:43" ht="11.25">
      <c r="AI2674" s="33"/>
      <c r="AJ2674" s="33"/>
      <c r="AK2674" s="33"/>
      <c r="AL2674" s="33"/>
      <c r="AM2674" s="33"/>
      <c r="AN2674" s="33"/>
      <c r="AO2674" s="33"/>
      <c r="AP2674" s="33"/>
      <c r="AQ2674" s="33"/>
    </row>
    <row r="2675" spans="35:43" ht="11.25">
      <c r="AI2675" s="33"/>
      <c r="AJ2675" s="33"/>
      <c r="AK2675" s="33"/>
      <c r="AL2675" s="33"/>
      <c r="AM2675" s="33"/>
      <c r="AN2675" s="33"/>
      <c r="AO2675" s="33"/>
      <c r="AP2675" s="33"/>
      <c r="AQ2675" s="33"/>
    </row>
    <row r="2676" spans="35:43" ht="11.25">
      <c r="AI2676" s="33"/>
      <c r="AJ2676" s="33"/>
      <c r="AK2676" s="33"/>
      <c r="AL2676" s="33"/>
      <c r="AM2676" s="33"/>
      <c r="AN2676" s="33"/>
      <c r="AO2676" s="33"/>
      <c r="AP2676" s="33"/>
      <c r="AQ2676" s="33"/>
    </row>
    <row r="2677" spans="35:43" ht="11.25">
      <c r="AI2677" s="33"/>
      <c r="AJ2677" s="33"/>
      <c r="AK2677" s="33"/>
      <c r="AL2677" s="33"/>
      <c r="AM2677" s="33"/>
      <c r="AN2677" s="33"/>
      <c r="AO2677" s="33"/>
      <c r="AP2677" s="33"/>
      <c r="AQ2677" s="33"/>
    </row>
    <row r="2678" spans="35:43" ht="11.25">
      <c r="AI2678" s="33"/>
      <c r="AJ2678" s="33"/>
      <c r="AK2678" s="33"/>
      <c r="AL2678" s="33"/>
      <c r="AM2678" s="33"/>
      <c r="AN2678" s="33"/>
      <c r="AO2678" s="33"/>
      <c r="AP2678" s="33"/>
      <c r="AQ2678" s="33"/>
    </row>
    <row r="2679" spans="35:43" ht="11.25">
      <c r="AI2679" s="33"/>
      <c r="AJ2679" s="33"/>
      <c r="AK2679" s="33"/>
      <c r="AL2679" s="33"/>
      <c r="AM2679" s="33"/>
      <c r="AN2679" s="33"/>
      <c r="AO2679" s="33"/>
      <c r="AP2679" s="33"/>
      <c r="AQ2679" s="33"/>
    </row>
    <row r="2680" spans="35:43" ht="11.25">
      <c r="AI2680" s="33"/>
      <c r="AJ2680" s="33"/>
      <c r="AK2680" s="33"/>
      <c r="AL2680" s="33"/>
      <c r="AM2680" s="33"/>
      <c r="AN2680" s="33"/>
      <c r="AO2680" s="33"/>
      <c r="AP2680" s="33"/>
      <c r="AQ2680" s="33"/>
    </row>
    <row r="2681" spans="35:43" ht="11.25">
      <c r="AI2681" s="33"/>
      <c r="AJ2681" s="33"/>
      <c r="AK2681" s="33"/>
      <c r="AL2681" s="33"/>
      <c r="AM2681" s="33"/>
      <c r="AN2681" s="33"/>
      <c r="AO2681" s="33"/>
      <c r="AP2681" s="33"/>
      <c r="AQ2681" s="33"/>
    </row>
    <row r="2682" spans="35:43" ht="11.25">
      <c r="AI2682" s="33"/>
      <c r="AJ2682" s="33"/>
      <c r="AK2682" s="33"/>
      <c r="AL2682" s="33"/>
      <c r="AM2682" s="33"/>
      <c r="AN2682" s="33"/>
      <c r="AO2682" s="33"/>
      <c r="AP2682" s="33"/>
      <c r="AQ2682" s="33"/>
    </row>
    <row r="2683" spans="35:43" ht="11.25">
      <c r="AI2683" s="33"/>
      <c r="AJ2683" s="33"/>
      <c r="AK2683" s="33"/>
      <c r="AL2683" s="33"/>
      <c r="AM2683" s="33"/>
      <c r="AN2683" s="33"/>
      <c r="AO2683" s="33"/>
      <c r="AP2683" s="33"/>
      <c r="AQ2683" s="33"/>
    </row>
    <row r="2684" spans="35:43" ht="11.25">
      <c r="AI2684" s="33"/>
      <c r="AJ2684" s="33"/>
      <c r="AK2684" s="33"/>
      <c r="AL2684" s="33"/>
      <c r="AM2684" s="33"/>
      <c r="AN2684" s="33"/>
      <c r="AO2684" s="33"/>
      <c r="AP2684" s="33"/>
      <c r="AQ2684" s="33"/>
    </row>
    <row r="2685" spans="35:43" ht="11.25">
      <c r="AI2685" s="33"/>
      <c r="AJ2685" s="33"/>
      <c r="AK2685" s="33"/>
      <c r="AL2685" s="33"/>
      <c r="AM2685" s="33"/>
      <c r="AN2685" s="33"/>
      <c r="AO2685" s="33"/>
      <c r="AP2685" s="33"/>
      <c r="AQ2685" s="33"/>
    </row>
    <row r="2686" spans="35:43" ht="11.25">
      <c r="AI2686" s="33"/>
      <c r="AJ2686" s="33"/>
      <c r="AK2686" s="33"/>
      <c r="AL2686" s="33"/>
      <c r="AM2686" s="33"/>
      <c r="AN2686" s="33"/>
      <c r="AO2686" s="33"/>
      <c r="AP2686" s="33"/>
      <c r="AQ2686" s="33"/>
    </row>
    <row r="2687" spans="35:43" ht="11.25">
      <c r="AI2687" s="33"/>
      <c r="AJ2687" s="33"/>
      <c r="AK2687" s="33"/>
      <c r="AL2687" s="33"/>
      <c r="AM2687" s="33"/>
      <c r="AN2687" s="33"/>
      <c r="AO2687" s="33"/>
      <c r="AP2687" s="33"/>
      <c r="AQ2687" s="33"/>
    </row>
    <row r="2688" spans="35:43" ht="11.25">
      <c r="AI2688" s="33"/>
      <c r="AJ2688" s="33"/>
      <c r="AK2688" s="33"/>
      <c r="AL2688" s="33"/>
      <c r="AM2688" s="33"/>
      <c r="AN2688" s="33"/>
      <c r="AO2688" s="33"/>
      <c r="AP2688" s="33"/>
      <c r="AQ2688" s="33"/>
    </row>
    <row r="2689" spans="35:43" ht="11.25">
      <c r="AI2689" s="33"/>
      <c r="AJ2689" s="33"/>
      <c r="AK2689" s="33"/>
      <c r="AL2689" s="33"/>
      <c r="AM2689" s="33"/>
      <c r="AN2689" s="33"/>
      <c r="AO2689" s="33"/>
      <c r="AP2689" s="33"/>
      <c r="AQ2689" s="33"/>
    </row>
    <row r="2690" spans="35:43" ht="11.25">
      <c r="AI2690" s="33"/>
      <c r="AJ2690" s="33"/>
      <c r="AK2690" s="33"/>
      <c r="AL2690" s="33"/>
      <c r="AM2690" s="33"/>
      <c r="AN2690" s="33"/>
      <c r="AO2690" s="33"/>
      <c r="AP2690" s="33"/>
      <c r="AQ2690" s="33"/>
    </row>
    <row r="2691" spans="35:43" ht="11.25">
      <c r="AI2691" s="33"/>
      <c r="AJ2691" s="33"/>
      <c r="AK2691" s="33"/>
      <c r="AL2691" s="33"/>
      <c r="AM2691" s="33"/>
      <c r="AN2691" s="33"/>
      <c r="AO2691" s="33"/>
      <c r="AP2691" s="33"/>
      <c r="AQ2691" s="33"/>
    </row>
    <row r="2692" spans="35:43" ht="11.25">
      <c r="AI2692" s="33"/>
      <c r="AJ2692" s="33"/>
      <c r="AK2692" s="33"/>
      <c r="AL2692" s="33"/>
      <c r="AM2692" s="33"/>
      <c r="AN2692" s="33"/>
      <c r="AO2692" s="33"/>
      <c r="AP2692" s="33"/>
      <c r="AQ2692" s="33"/>
    </row>
    <row r="2693" spans="35:43" ht="11.25">
      <c r="AI2693" s="33"/>
      <c r="AJ2693" s="33"/>
      <c r="AK2693" s="33"/>
      <c r="AL2693" s="33"/>
      <c r="AM2693" s="33"/>
      <c r="AN2693" s="33"/>
      <c r="AO2693" s="33"/>
      <c r="AP2693" s="33"/>
      <c r="AQ2693" s="33"/>
    </row>
    <row r="2694" spans="35:43" ht="11.25">
      <c r="AI2694" s="33"/>
      <c r="AJ2694" s="33"/>
      <c r="AK2694" s="33"/>
      <c r="AL2694" s="33"/>
      <c r="AM2694" s="33"/>
      <c r="AN2694" s="33"/>
      <c r="AO2694" s="33"/>
      <c r="AP2694" s="33"/>
      <c r="AQ2694" s="33"/>
    </row>
    <row r="2695" spans="35:43" ht="11.25">
      <c r="AI2695" s="33"/>
      <c r="AJ2695" s="33"/>
      <c r="AK2695" s="33"/>
      <c r="AL2695" s="33"/>
      <c r="AM2695" s="33"/>
      <c r="AN2695" s="33"/>
      <c r="AO2695" s="33"/>
      <c r="AP2695" s="33"/>
      <c r="AQ2695" s="33"/>
    </row>
    <row r="2696" spans="35:43" ht="11.25">
      <c r="AI2696" s="33"/>
      <c r="AJ2696" s="33"/>
      <c r="AK2696" s="33"/>
      <c r="AL2696" s="33"/>
      <c r="AM2696" s="33"/>
      <c r="AN2696" s="33"/>
      <c r="AO2696" s="33"/>
      <c r="AP2696" s="33"/>
      <c r="AQ2696" s="33"/>
    </row>
    <row r="2697" spans="35:43" ht="11.25">
      <c r="AI2697" s="33"/>
      <c r="AJ2697" s="33"/>
      <c r="AK2697" s="33"/>
      <c r="AL2697" s="33"/>
      <c r="AM2697" s="33"/>
      <c r="AN2697" s="33"/>
      <c r="AO2697" s="33"/>
      <c r="AP2697" s="33"/>
      <c r="AQ2697" s="33"/>
    </row>
    <row r="2698" spans="35:43" ht="11.25">
      <c r="AI2698" s="33"/>
      <c r="AJ2698" s="33"/>
      <c r="AK2698" s="33"/>
      <c r="AL2698" s="33"/>
      <c r="AM2698" s="33"/>
      <c r="AN2698" s="33"/>
      <c r="AO2698" s="33"/>
      <c r="AP2698" s="33"/>
      <c r="AQ2698" s="33"/>
    </row>
    <row r="2699" spans="35:43" ht="11.25">
      <c r="AI2699" s="33"/>
      <c r="AJ2699" s="33"/>
      <c r="AK2699" s="33"/>
      <c r="AL2699" s="33"/>
      <c r="AM2699" s="33"/>
      <c r="AN2699" s="33"/>
      <c r="AO2699" s="33"/>
      <c r="AP2699" s="33"/>
      <c r="AQ2699" s="33"/>
    </row>
    <row r="2700" spans="35:43" ht="11.25">
      <c r="AI2700" s="33"/>
      <c r="AJ2700" s="33"/>
      <c r="AK2700" s="33"/>
      <c r="AL2700" s="33"/>
      <c r="AM2700" s="33"/>
      <c r="AN2700" s="33"/>
      <c r="AO2700" s="33"/>
      <c r="AP2700" s="33"/>
      <c r="AQ2700" s="33"/>
    </row>
    <row r="2701" spans="35:43" ht="11.25">
      <c r="AI2701" s="33"/>
      <c r="AJ2701" s="33"/>
      <c r="AK2701" s="33"/>
      <c r="AL2701" s="33"/>
      <c r="AM2701" s="33"/>
      <c r="AN2701" s="33"/>
      <c r="AO2701" s="33"/>
      <c r="AP2701" s="33"/>
      <c r="AQ2701" s="33"/>
    </row>
    <row r="2702" spans="35:43" ht="11.25">
      <c r="AI2702" s="33"/>
      <c r="AJ2702" s="33"/>
      <c r="AK2702" s="33"/>
      <c r="AL2702" s="33"/>
      <c r="AM2702" s="33"/>
      <c r="AN2702" s="33"/>
      <c r="AO2702" s="33"/>
      <c r="AP2702" s="33"/>
      <c r="AQ2702" s="33"/>
    </row>
    <row r="2703" spans="35:43" ht="11.25">
      <c r="AI2703" s="33"/>
      <c r="AJ2703" s="33"/>
      <c r="AK2703" s="33"/>
      <c r="AL2703" s="33"/>
      <c r="AM2703" s="33"/>
      <c r="AN2703" s="33"/>
      <c r="AO2703" s="33"/>
      <c r="AP2703" s="33"/>
      <c r="AQ2703" s="33"/>
    </row>
    <row r="2704" spans="35:43" ht="11.25">
      <c r="AI2704" s="33"/>
      <c r="AJ2704" s="33"/>
      <c r="AK2704" s="33"/>
      <c r="AL2704" s="33"/>
      <c r="AM2704" s="33"/>
      <c r="AN2704" s="33"/>
      <c r="AO2704" s="33"/>
      <c r="AP2704" s="33"/>
      <c r="AQ2704" s="33"/>
    </row>
    <row r="2705" spans="35:43" ht="11.25">
      <c r="AI2705" s="33"/>
      <c r="AJ2705" s="33"/>
      <c r="AK2705" s="33"/>
      <c r="AL2705" s="33"/>
      <c r="AM2705" s="33"/>
      <c r="AN2705" s="33"/>
      <c r="AO2705" s="33"/>
      <c r="AP2705" s="33"/>
      <c r="AQ2705" s="33"/>
    </row>
    <row r="2706" spans="35:43" ht="11.25">
      <c r="AI2706" s="33"/>
      <c r="AJ2706" s="33"/>
      <c r="AK2706" s="33"/>
      <c r="AL2706" s="33"/>
      <c r="AM2706" s="33"/>
      <c r="AN2706" s="33"/>
      <c r="AO2706" s="33"/>
      <c r="AP2706" s="33"/>
      <c r="AQ2706" s="33"/>
    </row>
    <row r="2707" spans="35:43" ht="11.25">
      <c r="AI2707" s="33"/>
      <c r="AJ2707" s="33"/>
      <c r="AK2707" s="33"/>
      <c r="AL2707" s="33"/>
      <c r="AM2707" s="33"/>
      <c r="AN2707" s="33"/>
      <c r="AO2707" s="33"/>
      <c r="AP2707" s="33"/>
      <c r="AQ2707" s="33"/>
    </row>
    <row r="2708" spans="35:43" ht="11.25">
      <c r="AI2708" s="33"/>
      <c r="AJ2708" s="33"/>
      <c r="AK2708" s="33"/>
      <c r="AL2708" s="33"/>
      <c r="AM2708" s="33"/>
      <c r="AN2708" s="33"/>
      <c r="AO2708" s="33"/>
      <c r="AP2708" s="33"/>
      <c r="AQ2708" s="33"/>
    </row>
    <row r="2709" spans="35:43" ht="11.25">
      <c r="AI2709" s="33"/>
      <c r="AJ2709" s="33"/>
      <c r="AK2709" s="33"/>
      <c r="AL2709" s="33"/>
      <c r="AM2709" s="33"/>
      <c r="AN2709" s="33"/>
      <c r="AO2709" s="33"/>
      <c r="AP2709" s="33"/>
      <c r="AQ2709" s="33"/>
    </row>
    <row r="2710" spans="35:43" ht="11.25">
      <c r="AI2710" s="33"/>
      <c r="AJ2710" s="33"/>
      <c r="AK2710" s="33"/>
      <c r="AL2710" s="33"/>
      <c r="AM2710" s="33"/>
      <c r="AN2710" s="33"/>
      <c r="AO2710" s="33"/>
      <c r="AP2710" s="33"/>
      <c r="AQ2710" s="33"/>
    </row>
    <row r="2711" spans="35:43" ht="11.25">
      <c r="AI2711" s="33"/>
      <c r="AJ2711" s="33"/>
      <c r="AK2711" s="33"/>
      <c r="AL2711" s="33"/>
      <c r="AM2711" s="33"/>
      <c r="AN2711" s="33"/>
      <c r="AO2711" s="33"/>
      <c r="AP2711" s="33"/>
      <c r="AQ2711" s="33"/>
    </row>
    <row r="2712" spans="35:43" ht="11.25">
      <c r="AI2712" s="33"/>
      <c r="AJ2712" s="33"/>
      <c r="AK2712" s="33"/>
      <c r="AL2712" s="33"/>
      <c r="AM2712" s="33"/>
      <c r="AN2712" s="33"/>
      <c r="AO2712" s="33"/>
      <c r="AP2712" s="33"/>
      <c r="AQ2712" s="33"/>
    </row>
    <row r="2713" spans="35:43" ht="11.25">
      <c r="AI2713" s="33"/>
      <c r="AJ2713" s="33"/>
      <c r="AK2713" s="33"/>
      <c r="AL2713" s="33"/>
      <c r="AM2713" s="33"/>
      <c r="AN2713" s="33"/>
      <c r="AO2713" s="33"/>
      <c r="AP2713" s="33"/>
      <c r="AQ2713" s="33"/>
    </row>
    <row r="2714" spans="35:43" ht="11.25">
      <c r="AI2714" s="33"/>
      <c r="AJ2714" s="33"/>
      <c r="AK2714" s="33"/>
      <c r="AL2714" s="33"/>
      <c r="AM2714" s="33"/>
      <c r="AN2714" s="33"/>
      <c r="AO2714" s="33"/>
      <c r="AP2714" s="33"/>
      <c r="AQ2714" s="33"/>
    </row>
    <row r="2715" spans="35:43" ht="11.25">
      <c r="AI2715" s="33"/>
      <c r="AJ2715" s="33"/>
      <c r="AK2715" s="33"/>
      <c r="AL2715" s="33"/>
      <c r="AM2715" s="33"/>
      <c r="AN2715" s="33"/>
      <c r="AO2715" s="33"/>
      <c r="AP2715" s="33"/>
      <c r="AQ2715" s="33"/>
    </row>
    <row r="2716" spans="35:43" ht="11.25">
      <c r="AI2716" s="33"/>
      <c r="AJ2716" s="33"/>
      <c r="AK2716" s="33"/>
      <c r="AL2716" s="33"/>
      <c r="AM2716" s="33"/>
      <c r="AN2716" s="33"/>
      <c r="AO2716" s="33"/>
      <c r="AP2716" s="33"/>
      <c r="AQ2716" s="33"/>
    </row>
    <row r="2717" spans="35:43" ht="11.25">
      <c r="AI2717" s="33"/>
      <c r="AJ2717" s="33"/>
      <c r="AK2717" s="33"/>
      <c r="AL2717" s="33"/>
      <c r="AM2717" s="33"/>
      <c r="AN2717" s="33"/>
      <c r="AO2717" s="33"/>
      <c r="AP2717" s="33"/>
      <c r="AQ2717" s="33"/>
    </row>
    <row r="2718" spans="35:43" ht="11.25">
      <c r="AI2718" s="33"/>
      <c r="AJ2718" s="33"/>
      <c r="AK2718" s="33"/>
      <c r="AL2718" s="33"/>
      <c r="AM2718" s="33"/>
      <c r="AN2718" s="33"/>
      <c r="AO2718" s="33"/>
      <c r="AP2718" s="33"/>
      <c r="AQ2718" s="33"/>
    </row>
    <row r="2719" spans="35:43" ht="11.25">
      <c r="AI2719" s="33"/>
      <c r="AJ2719" s="33"/>
      <c r="AK2719" s="33"/>
      <c r="AL2719" s="33"/>
      <c r="AM2719" s="33"/>
      <c r="AN2719" s="33"/>
      <c r="AO2719" s="33"/>
      <c r="AP2719" s="33"/>
      <c r="AQ2719" s="33"/>
    </row>
    <row r="2720" spans="35:43" ht="11.25">
      <c r="AI2720" s="33"/>
      <c r="AJ2720" s="33"/>
      <c r="AK2720" s="33"/>
      <c r="AL2720" s="33"/>
      <c r="AM2720" s="33"/>
      <c r="AN2720" s="33"/>
      <c r="AO2720" s="33"/>
      <c r="AP2720" s="33"/>
      <c r="AQ2720" s="33"/>
    </row>
    <row r="2721" spans="35:43" ht="11.25">
      <c r="AI2721" s="33"/>
      <c r="AJ2721" s="33"/>
      <c r="AK2721" s="33"/>
      <c r="AL2721" s="33"/>
      <c r="AM2721" s="33"/>
      <c r="AN2721" s="33"/>
      <c r="AO2721" s="33"/>
      <c r="AP2721" s="33"/>
      <c r="AQ2721" s="33"/>
    </row>
    <row r="2722" spans="35:43" ht="11.25">
      <c r="AI2722" s="33"/>
      <c r="AJ2722" s="33"/>
      <c r="AK2722" s="33"/>
      <c r="AL2722" s="33"/>
      <c r="AM2722" s="33"/>
      <c r="AN2722" s="33"/>
      <c r="AO2722" s="33"/>
      <c r="AP2722" s="33"/>
      <c r="AQ2722" s="33"/>
    </row>
    <row r="2723" spans="35:43" ht="11.25">
      <c r="AI2723" s="33"/>
      <c r="AJ2723" s="33"/>
      <c r="AK2723" s="33"/>
      <c r="AL2723" s="33"/>
      <c r="AM2723" s="33"/>
      <c r="AN2723" s="33"/>
      <c r="AO2723" s="33"/>
      <c r="AP2723" s="33"/>
      <c r="AQ2723" s="33"/>
    </row>
    <row r="2724" spans="35:43" ht="11.25">
      <c r="AI2724" s="33"/>
      <c r="AJ2724" s="33"/>
      <c r="AK2724" s="33"/>
      <c r="AL2724" s="33"/>
      <c r="AM2724" s="33"/>
      <c r="AN2724" s="33"/>
      <c r="AO2724" s="33"/>
      <c r="AP2724" s="33"/>
      <c r="AQ2724" s="33"/>
    </row>
    <row r="2725" spans="35:43" ht="11.25">
      <c r="AI2725" s="33"/>
      <c r="AJ2725" s="33"/>
      <c r="AK2725" s="33"/>
      <c r="AL2725" s="33"/>
      <c r="AM2725" s="33"/>
      <c r="AN2725" s="33"/>
      <c r="AO2725" s="33"/>
      <c r="AP2725" s="33"/>
      <c r="AQ2725" s="33"/>
    </row>
    <row r="2726" spans="35:43" ht="11.25">
      <c r="AI2726" s="33"/>
      <c r="AJ2726" s="33"/>
      <c r="AK2726" s="33"/>
      <c r="AL2726" s="33"/>
      <c r="AM2726" s="33"/>
      <c r="AN2726" s="33"/>
      <c r="AO2726" s="33"/>
      <c r="AP2726" s="33"/>
      <c r="AQ2726" s="33"/>
    </row>
    <row r="2727" spans="35:43" ht="11.25">
      <c r="AI2727" s="33"/>
      <c r="AJ2727" s="33"/>
      <c r="AK2727" s="33"/>
      <c r="AL2727" s="33"/>
      <c r="AM2727" s="33"/>
      <c r="AN2727" s="33"/>
      <c r="AO2727" s="33"/>
      <c r="AP2727" s="33"/>
      <c r="AQ2727" s="33"/>
    </row>
    <row r="2728" spans="35:43" ht="11.25">
      <c r="AI2728" s="33"/>
      <c r="AJ2728" s="33"/>
      <c r="AK2728" s="33"/>
      <c r="AL2728" s="33"/>
      <c r="AM2728" s="33"/>
      <c r="AN2728" s="33"/>
      <c r="AO2728" s="33"/>
      <c r="AP2728" s="33"/>
      <c r="AQ2728" s="33"/>
    </row>
    <row r="2729" spans="35:43" ht="11.25">
      <c r="AI2729" s="33"/>
      <c r="AJ2729" s="33"/>
      <c r="AK2729" s="33"/>
      <c r="AL2729" s="33"/>
      <c r="AM2729" s="33"/>
      <c r="AN2729" s="33"/>
      <c r="AO2729" s="33"/>
      <c r="AP2729" s="33"/>
      <c r="AQ2729" s="33"/>
    </row>
    <row r="2730" spans="35:43" ht="11.25">
      <c r="AI2730" s="33"/>
      <c r="AJ2730" s="33"/>
      <c r="AK2730" s="33"/>
      <c r="AL2730" s="33"/>
      <c r="AM2730" s="33"/>
      <c r="AN2730" s="33"/>
      <c r="AO2730" s="33"/>
      <c r="AP2730" s="33"/>
      <c r="AQ2730" s="33"/>
    </row>
    <row r="2731" spans="35:43" ht="11.25">
      <c r="AI2731" s="33"/>
      <c r="AJ2731" s="33"/>
      <c r="AK2731" s="33"/>
      <c r="AL2731" s="33"/>
      <c r="AM2731" s="33"/>
      <c r="AN2731" s="33"/>
      <c r="AO2731" s="33"/>
      <c r="AP2731" s="33"/>
      <c r="AQ2731" s="33"/>
    </row>
    <row r="2732" spans="35:43" ht="11.25">
      <c r="AI2732" s="33"/>
      <c r="AJ2732" s="33"/>
      <c r="AK2732" s="33"/>
      <c r="AL2732" s="33"/>
      <c r="AM2732" s="33"/>
      <c r="AN2732" s="33"/>
      <c r="AO2732" s="33"/>
      <c r="AP2732" s="33"/>
      <c r="AQ2732" s="33"/>
    </row>
    <row r="2733" spans="35:43" ht="11.25">
      <c r="AI2733" s="33"/>
      <c r="AJ2733" s="33"/>
      <c r="AK2733" s="33"/>
      <c r="AL2733" s="33"/>
      <c r="AM2733" s="33"/>
      <c r="AN2733" s="33"/>
      <c r="AO2733" s="33"/>
      <c r="AP2733" s="33"/>
      <c r="AQ2733" s="33"/>
    </row>
    <row r="2734" spans="35:43" ht="11.25">
      <c r="AI2734" s="33"/>
      <c r="AJ2734" s="33"/>
      <c r="AK2734" s="33"/>
      <c r="AL2734" s="33"/>
      <c r="AM2734" s="33"/>
      <c r="AN2734" s="33"/>
      <c r="AO2734" s="33"/>
      <c r="AP2734" s="33"/>
      <c r="AQ2734" s="33"/>
    </row>
    <row r="2735" spans="35:43" ht="11.25">
      <c r="AI2735" s="33"/>
      <c r="AJ2735" s="33"/>
      <c r="AK2735" s="33"/>
      <c r="AL2735" s="33"/>
      <c r="AM2735" s="33"/>
      <c r="AN2735" s="33"/>
      <c r="AO2735" s="33"/>
      <c r="AP2735" s="33"/>
      <c r="AQ2735" s="33"/>
    </row>
    <row r="2736" spans="35:43" ht="11.25">
      <c r="AI2736" s="33"/>
      <c r="AJ2736" s="33"/>
      <c r="AK2736" s="33"/>
      <c r="AL2736" s="33"/>
      <c r="AM2736" s="33"/>
      <c r="AN2736" s="33"/>
      <c r="AO2736" s="33"/>
      <c r="AP2736" s="33"/>
      <c r="AQ2736" s="33"/>
    </row>
    <row r="2737" spans="35:43" ht="11.25">
      <c r="AI2737" s="33"/>
      <c r="AJ2737" s="33"/>
      <c r="AK2737" s="33"/>
      <c r="AL2737" s="33"/>
      <c r="AM2737" s="33"/>
      <c r="AN2737" s="33"/>
      <c r="AO2737" s="33"/>
      <c r="AP2737" s="33"/>
      <c r="AQ2737" s="33"/>
    </row>
    <row r="2738" spans="35:43" ht="11.25">
      <c r="AI2738" s="33"/>
      <c r="AJ2738" s="33"/>
      <c r="AK2738" s="33"/>
      <c r="AL2738" s="33"/>
      <c r="AM2738" s="33"/>
      <c r="AN2738" s="33"/>
      <c r="AO2738" s="33"/>
      <c r="AP2738" s="33"/>
      <c r="AQ2738" s="33"/>
    </row>
    <row r="2739" spans="35:43" ht="11.25">
      <c r="AI2739" s="33"/>
      <c r="AJ2739" s="33"/>
      <c r="AK2739" s="33"/>
      <c r="AL2739" s="33"/>
      <c r="AM2739" s="33"/>
      <c r="AN2739" s="33"/>
      <c r="AO2739" s="33"/>
      <c r="AP2739" s="33"/>
      <c r="AQ2739" s="33"/>
    </row>
    <row r="2740" spans="35:43" ht="11.25">
      <c r="AI2740" s="33"/>
      <c r="AJ2740" s="33"/>
      <c r="AK2740" s="33"/>
      <c r="AL2740" s="33"/>
      <c r="AM2740" s="33"/>
      <c r="AN2740" s="33"/>
      <c r="AO2740" s="33"/>
      <c r="AP2740" s="33"/>
      <c r="AQ2740" s="33"/>
    </row>
    <row r="2741" spans="35:43" ht="11.25">
      <c r="AI2741" s="33"/>
      <c r="AJ2741" s="33"/>
      <c r="AK2741" s="33"/>
      <c r="AL2741" s="33"/>
      <c r="AM2741" s="33"/>
      <c r="AN2741" s="33"/>
      <c r="AO2741" s="33"/>
      <c r="AP2741" s="33"/>
      <c r="AQ2741" s="33"/>
    </row>
    <row r="2742" spans="35:43" ht="11.25">
      <c r="AI2742" s="33"/>
      <c r="AJ2742" s="33"/>
      <c r="AK2742" s="33"/>
      <c r="AL2742" s="33"/>
      <c r="AM2742" s="33"/>
      <c r="AN2742" s="33"/>
      <c r="AO2742" s="33"/>
      <c r="AP2742" s="33"/>
      <c r="AQ2742" s="33"/>
    </row>
    <row r="2743" spans="35:43" ht="11.25">
      <c r="AI2743" s="33"/>
      <c r="AJ2743" s="33"/>
      <c r="AK2743" s="33"/>
      <c r="AL2743" s="33"/>
      <c r="AM2743" s="33"/>
      <c r="AN2743" s="33"/>
      <c r="AO2743" s="33"/>
      <c r="AP2743" s="33"/>
      <c r="AQ2743" s="33"/>
    </row>
    <row r="2744" spans="35:43" ht="11.25">
      <c r="AI2744" s="33"/>
      <c r="AJ2744" s="33"/>
      <c r="AK2744" s="33"/>
      <c r="AL2744" s="33"/>
      <c r="AM2744" s="33"/>
      <c r="AN2744" s="33"/>
      <c r="AO2744" s="33"/>
      <c r="AP2744" s="33"/>
      <c r="AQ2744" s="33"/>
    </row>
    <row r="2745" spans="35:43" ht="11.25">
      <c r="AI2745" s="33"/>
      <c r="AJ2745" s="33"/>
      <c r="AK2745" s="33"/>
      <c r="AL2745" s="33"/>
      <c r="AM2745" s="33"/>
      <c r="AN2745" s="33"/>
      <c r="AO2745" s="33"/>
      <c r="AP2745" s="33"/>
      <c r="AQ2745" s="33"/>
    </row>
    <row r="2746" spans="35:43" ht="11.25">
      <c r="AI2746" s="33"/>
      <c r="AJ2746" s="33"/>
      <c r="AK2746" s="33"/>
      <c r="AL2746" s="33"/>
      <c r="AM2746" s="33"/>
      <c r="AN2746" s="33"/>
      <c r="AO2746" s="33"/>
      <c r="AP2746" s="33"/>
      <c r="AQ2746" s="33"/>
    </row>
    <row r="2747" spans="35:43" ht="11.25">
      <c r="AI2747" s="33"/>
      <c r="AJ2747" s="33"/>
      <c r="AK2747" s="33"/>
      <c r="AL2747" s="33"/>
      <c r="AM2747" s="33"/>
      <c r="AN2747" s="33"/>
      <c r="AO2747" s="33"/>
      <c r="AP2747" s="33"/>
      <c r="AQ2747" s="33"/>
    </row>
    <row r="2748" spans="35:43" ht="11.25">
      <c r="AI2748" s="33"/>
      <c r="AJ2748" s="33"/>
      <c r="AK2748" s="33"/>
      <c r="AL2748" s="33"/>
      <c r="AM2748" s="33"/>
      <c r="AN2748" s="33"/>
      <c r="AO2748" s="33"/>
      <c r="AP2748" s="33"/>
      <c r="AQ2748" s="33"/>
    </row>
    <row r="2749" spans="35:43" ht="11.25">
      <c r="AI2749" s="33"/>
      <c r="AJ2749" s="33"/>
      <c r="AK2749" s="33"/>
      <c r="AL2749" s="33"/>
      <c r="AM2749" s="33"/>
      <c r="AN2749" s="33"/>
      <c r="AO2749" s="33"/>
      <c r="AP2749" s="33"/>
      <c r="AQ2749" s="33"/>
    </row>
    <row r="2750" spans="35:43" ht="11.25">
      <c r="AI2750" s="33"/>
      <c r="AJ2750" s="33"/>
      <c r="AK2750" s="33"/>
      <c r="AL2750" s="33"/>
      <c r="AM2750" s="33"/>
      <c r="AN2750" s="33"/>
      <c r="AO2750" s="33"/>
      <c r="AP2750" s="33"/>
      <c r="AQ2750" s="33"/>
    </row>
    <row r="2751" spans="35:43" ht="11.25">
      <c r="AI2751" s="33"/>
      <c r="AJ2751" s="33"/>
      <c r="AK2751" s="33"/>
      <c r="AL2751" s="33"/>
      <c r="AM2751" s="33"/>
      <c r="AN2751" s="33"/>
      <c r="AO2751" s="33"/>
      <c r="AP2751" s="33"/>
      <c r="AQ2751" s="33"/>
    </row>
    <row r="2752" spans="35:43" ht="11.25">
      <c r="AI2752" s="33"/>
      <c r="AJ2752" s="33"/>
      <c r="AK2752" s="33"/>
      <c r="AL2752" s="33"/>
      <c r="AM2752" s="33"/>
      <c r="AN2752" s="33"/>
      <c r="AO2752" s="33"/>
      <c r="AP2752" s="33"/>
      <c r="AQ2752" s="33"/>
    </row>
    <row r="2753" spans="35:43" ht="11.25">
      <c r="AI2753" s="33"/>
      <c r="AJ2753" s="33"/>
      <c r="AK2753" s="33"/>
      <c r="AL2753" s="33"/>
      <c r="AM2753" s="33"/>
      <c r="AN2753" s="33"/>
      <c r="AO2753" s="33"/>
      <c r="AP2753" s="33"/>
      <c r="AQ2753" s="33"/>
    </row>
    <row r="2754" spans="35:43" ht="11.25">
      <c r="AI2754" s="33"/>
      <c r="AJ2754" s="33"/>
      <c r="AK2754" s="33"/>
      <c r="AL2754" s="33"/>
      <c r="AM2754" s="33"/>
      <c r="AN2754" s="33"/>
      <c r="AO2754" s="33"/>
      <c r="AP2754" s="33"/>
      <c r="AQ2754" s="33"/>
    </row>
    <row r="2755" spans="35:43" ht="11.25">
      <c r="AI2755" s="33"/>
      <c r="AJ2755" s="33"/>
      <c r="AK2755" s="33"/>
      <c r="AL2755" s="33"/>
      <c r="AM2755" s="33"/>
      <c r="AN2755" s="33"/>
      <c r="AO2755" s="33"/>
      <c r="AP2755" s="33"/>
      <c r="AQ2755" s="33"/>
    </row>
    <row r="2756" spans="35:43" ht="11.25">
      <c r="AI2756" s="33"/>
      <c r="AJ2756" s="33"/>
      <c r="AK2756" s="33"/>
      <c r="AL2756" s="33"/>
      <c r="AM2756" s="33"/>
      <c r="AN2756" s="33"/>
      <c r="AO2756" s="33"/>
      <c r="AP2756" s="33"/>
      <c r="AQ2756" s="33"/>
    </row>
    <row r="2757" spans="35:43" ht="11.25">
      <c r="AI2757" s="33"/>
      <c r="AJ2757" s="33"/>
      <c r="AK2757" s="33"/>
      <c r="AL2757" s="33"/>
      <c r="AM2757" s="33"/>
      <c r="AN2757" s="33"/>
      <c r="AO2757" s="33"/>
      <c r="AP2757" s="33"/>
      <c r="AQ2757" s="33"/>
    </row>
    <row r="2758" spans="35:43" ht="11.25">
      <c r="AI2758" s="33"/>
      <c r="AJ2758" s="33"/>
      <c r="AK2758" s="33"/>
      <c r="AL2758" s="33"/>
      <c r="AM2758" s="33"/>
      <c r="AN2758" s="33"/>
      <c r="AO2758" s="33"/>
      <c r="AP2758" s="33"/>
      <c r="AQ2758" s="33"/>
    </row>
    <row r="2759" spans="35:43" ht="11.25">
      <c r="AI2759" s="33"/>
      <c r="AJ2759" s="33"/>
      <c r="AK2759" s="33"/>
      <c r="AL2759" s="33"/>
      <c r="AM2759" s="33"/>
      <c r="AN2759" s="33"/>
      <c r="AO2759" s="33"/>
      <c r="AP2759" s="33"/>
      <c r="AQ2759" s="33"/>
    </row>
    <row r="2760" spans="35:43" ht="11.25">
      <c r="AI2760" s="33"/>
      <c r="AJ2760" s="33"/>
      <c r="AK2760" s="33"/>
      <c r="AL2760" s="33"/>
      <c r="AM2760" s="33"/>
      <c r="AN2760" s="33"/>
      <c r="AO2760" s="33"/>
      <c r="AP2760" s="33"/>
      <c r="AQ2760" s="33"/>
    </row>
    <row r="2761" spans="35:43" ht="11.25">
      <c r="AI2761" s="33"/>
      <c r="AJ2761" s="33"/>
      <c r="AK2761" s="33"/>
      <c r="AL2761" s="33"/>
      <c r="AM2761" s="33"/>
      <c r="AN2761" s="33"/>
      <c r="AO2761" s="33"/>
      <c r="AP2761" s="33"/>
      <c r="AQ2761" s="33"/>
    </row>
    <row r="2762" spans="35:43" ht="11.25">
      <c r="AI2762" s="33"/>
      <c r="AJ2762" s="33"/>
      <c r="AK2762" s="33"/>
      <c r="AL2762" s="33"/>
      <c r="AM2762" s="33"/>
      <c r="AN2762" s="33"/>
      <c r="AO2762" s="33"/>
      <c r="AP2762" s="33"/>
      <c r="AQ2762" s="33"/>
    </row>
    <row r="2763" spans="35:43" ht="11.25">
      <c r="AI2763" s="33"/>
      <c r="AJ2763" s="33"/>
      <c r="AK2763" s="33"/>
      <c r="AL2763" s="33"/>
      <c r="AM2763" s="33"/>
      <c r="AN2763" s="33"/>
      <c r="AO2763" s="33"/>
      <c r="AP2763" s="33"/>
      <c r="AQ2763" s="33"/>
    </row>
    <row r="2764" spans="35:43" ht="11.25">
      <c r="AI2764" s="33"/>
      <c r="AJ2764" s="33"/>
      <c r="AK2764" s="33"/>
      <c r="AL2764" s="33"/>
      <c r="AM2764" s="33"/>
      <c r="AN2764" s="33"/>
      <c r="AO2764" s="33"/>
      <c r="AP2764" s="33"/>
      <c r="AQ2764" s="33"/>
    </row>
    <row r="2765" spans="35:43" ht="11.25">
      <c r="AI2765" s="33"/>
      <c r="AJ2765" s="33"/>
      <c r="AK2765" s="33"/>
      <c r="AL2765" s="33"/>
      <c r="AM2765" s="33"/>
      <c r="AN2765" s="33"/>
      <c r="AO2765" s="33"/>
      <c r="AP2765" s="33"/>
      <c r="AQ2765" s="33"/>
    </row>
    <row r="2766" spans="35:43" ht="11.25">
      <c r="AI2766" s="33"/>
      <c r="AJ2766" s="33"/>
      <c r="AK2766" s="33"/>
      <c r="AL2766" s="33"/>
      <c r="AM2766" s="33"/>
      <c r="AN2766" s="33"/>
      <c r="AO2766" s="33"/>
      <c r="AP2766" s="33"/>
      <c r="AQ2766" s="33"/>
    </row>
    <row r="2767" spans="35:43" ht="11.25">
      <c r="AI2767" s="33"/>
      <c r="AJ2767" s="33"/>
      <c r="AK2767" s="33"/>
      <c r="AL2767" s="33"/>
      <c r="AM2767" s="33"/>
      <c r="AN2767" s="33"/>
      <c r="AO2767" s="33"/>
      <c r="AP2767" s="33"/>
      <c r="AQ2767" s="33"/>
    </row>
    <row r="2768" spans="35:43" ht="11.25">
      <c r="AI2768" s="33"/>
      <c r="AJ2768" s="33"/>
      <c r="AK2768" s="33"/>
      <c r="AL2768" s="33"/>
      <c r="AM2768" s="33"/>
      <c r="AN2768" s="33"/>
      <c r="AO2768" s="33"/>
      <c r="AP2768" s="33"/>
      <c r="AQ2768" s="33"/>
    </row>
    <row r="2769" spans="35:43" ht="11.25">
      <c r="AI2769" s="33"/>
      <c r="AJ2769" s="33"/>
      <c r="AK2769" s="33"/>
      <c r="AL2769" s="33"/>
      <c r="AM2769" s="33"/>
      <c r="AN2769" s="33"/>
      <c r="AO2769" s="33"/>
      <c r="AP2769" s="33"/>
      <c r="AQ2769" s="33"/>
    </row>
    <row r="2770" spans="35:43" ht="11.25">
      <c r="AI2770" s="33"/>
      <c r="AJ2770" s="33"/>
      <c r="AK2770" s="33"/>
      <c r="AL2770" s="33"/>
      <c r="AM2770" s="33"/>
      <c r="AN2770" s="33"/>
      <c r="AO2770" s="33"/>
      <c r="AP2770" s="33"/>
      <c r="AQ2770" s="33"/>
    </row>
    <row r="2771" spans="35:43" ht="11.25">
      <c r="AI2771" s="33"/>
      <c r="AJ2771" s="33"/>
      <c r="AK2771" s="33"/>
      <c r="AL2771" s="33"/>
      <c r="AM2771" s="33"/>
      <c r="AN2771" s="33"/>
      <c r="AO2771" s="33"/>
      <c r="AP2771" s="33"/>
      <c r="AQ2771" s="33"/>
    </row>
    <row r="2772" spans="35:43" ht="11.25">
      <c r="AI2772" s="33"/>
      <c r="AJ2772" s="33"/>
      <c r="AK2772" s="33"/>
      <c r="AL2772" s="33"/>
      <c r="AM2772" s="33"/>
      <c r="AN2772" s="33"/>
      <c r="AO2772" s="33"/>
      <c r="AP2772" s="33"/>
      <c r="AQ2772" s="33"/>
    </row>
    <row r="2773" spans="35:43" ht="11.25">
      <c r="AI2773" s="33"/>
      <c r="AJ2773" s="33"/>
      <c r="AK2773" s="33"/>
      <c r="AL2773" s="33"/>
      <c r="AM2773" s="33"/>
      <c r="AN2773" s="33"/>
      <c r="AO2773" s="33"/>
      <c r="AP2773" s="33"/>
      <c r="AQ2773" s="33"/>
    </row>
    <row r="2774" spans="35:43" ht="11.25">
      <c r="AI2774" s="33"/>
      <c r="AJ2774" s="33"/>
      <c r="AK2774" s="33"/>
      <c r="AL2774" s="33"/>
      <c r="AM2774" s="33"/>
      <c r="AN2774" s="33"/>
      <c r="AO2774" s="33"/>
      <c r="AP2774" s="33"/>
      <c r="AQ2774" s="33"/>
    </row>
    <row r="2775" spans="35:43" ht="11.25">
      <c r="AI2775" s="33"/>
      <c r="AJ2775" s="33"/>
      <c r="AK2775" s="33"/>
      <c r="AL2775" s="33"/>
      <c r="AM2775" s="33"/>
      <c r="AN2775" s="33"/>
      <c r="AO2775" s="33"/>
      <c r="AP2775" s="33"/>
      <c r="AQ2775" s="33"/>
    </row>
    <row r="2776" spans="35:43" ht="11.25">
      <c r="AI2776" s="33"/>
      <c r="AJ2776" s="33"/>
      <c r="AK2776" s="33"/>
      <c r="AL2776" s="33"/>
      <c r="AM2776" s="33"/>
      <c r="AN2776" s="33"/>
      <c r="AO2776" s="33"/>
      <c r="AP2776" s="33"/>
      <c r="AQ2776" s="33"/>
    </row>
    <row r="2777" spans="35:43" ht="11.25">
      <c r="AI2777" s="33"/>
      <c r="AJ2777" s="33"/>
      <c r="AK2777" s="33"/>
      <c r="AL2777" s="33"/>
      <c r="AM2777" s="33"/>
      <c r="AN2777" s="33"/>
      <c r="AO2777" s="33"/>
      <c r="AP2777" s="33"/>
      <c r="AQ2777" s="33"/>
    </row>
    <row r="2778" spans="35:43" ht="11.25">
      <c r="AI2778" s="33"/>
      <c r="AJ2778" s="33"/>
      <c r="AK2778" s="33"/>
      <c r="AL2778" s="33"/>
      <c r="AM2778" s="33"/>
      <c r="AN2778" s="33"/>
      <c r="AO2778" s="33"/>
      <c r="AP2778" s="33"/>
      <c r="AQ2778" s="33"/>
    </row>
    <row r="2779" spans="35:43" ht="11.25">
      <c r="AI2779" s="33"/>
      <c r="AJ2779" s="33"/>
      <c r="AK2779" s="33"/>
      <c r="AL2779" s="33"/>
      <c r="AM2779" s="33"/>
      <c r="AN2779" s="33"/>
      <c r="AO2779" s="33"/>
      <c r="AP2779" s="33"/>
      <c r="AQ2779" s="33"/>
    </row>
    <row r="2780" spans="35:43" ht="11.25">
      <c r="AI2780" s="33"/>
      <c r="AJ2780" s="33"/>
      <c r="AK2780" s="33"/>
      <c r="AL2780" s="33"/>
      <c r="AM2780" s="33"/>
      <c r="AN2780" s="33"/>
      <c r="AO2780" s="33"/>
      <c r="AP2780" s="33"/>
      <c r="AQ2780" s="33"/>
    </row>
    <row r="2781" spans="35:43" ht="11.25">
      <c r="AI2781" s="33"/>
      <c r="AJ2781" s="33"/>
      <c r="AK2781" s="33"/>
      <c r="AL2781" s="33"/>
      <c r="AM2781" s="33"/>
      <c r="AN2781" s="33"/>
      <c r="AO2781" s="33"/>
      <c r="AP2781" s="33"/>
      <c r="AQ2781" s="33"/>
    </row>
    <row r="2782" spans="35:43" ht="11.25">
      <c r="AI2782" s="33"/>
      <c r="AJ2782" s="33"/>
      <c r="AK2782" s="33"/>
      <c r="AL2782" s="33"/>
      <c r="AM2782" s="33"/>
      <c r="AN2782" s="33"/>
      <c r="AO2782" s="33"/>
      <c r="AP2782" s="33"/>
      <c r="AQ2782" s="33"/>
    </row>
    <row r="2783" spans="35:43" ht="11.25">
      <c r="AI2783" s="33"/>
      <c r="AJ2783" s="33"/>
      <c r="AK2783" s="33"/>
      <c r="AL2783" s="33"/>
      <c r="AM2783" s="33"/>
      <c r="AN2783" s="33"/>
      <c r="AO2783" s="33"/>
      <c r="AP2783" s="33"/>
      <c r="AQ2783" s="33"/>
    </row>
    <row r="2784" spans="35:43" ht="11.25">
      <c r="AI2784" s="33"/>
      <c r="AJ2784" s="33"/>
      <c r="AK2784" s="33"/>
      <c r="AL2784" s="33"/>
      <c r="AM2784" s="33"/>
      <c r="AN2784" s="33"/>
      <c r="AO2784" s="33"/>
      <c r="AP2784" s="33"/>
      <c r="AQ2784" s="33"/>
    </row>
    <row r="2785" spans="35:43" ht="11.25">
      <c r="AI2785" s="33"/>
      <c r="AJ2785" s="33"/>
      <c r="AK2785" s="33"/>
      <c r="AL2785" s="33"/>
      <c r="AM2785" s="33"/>
      <c r="AN2785" s="33"/>
      <c r="AO2785" s="33"/>
      <c r="AP2785" s="33"/>
      <c r="AQ2785" s="33"/>
    </row>
    <row r="2786" spans="35:43" ht="11.25">
      <c r="AI2786" s="33"/>
      <c r="AJ2786" s="33"/>
      <c r="AK2786" s="33"/>
      <c r="AL2786" s="33"/>
      <c r="AM2786" s="33"/>
      <c r="AN2786" s="33"/>
      <c r="AO2786" s="33"/>
      <c r="AP2786" s="33"/>
      <c r="AQ2786" s="33"/>
    </row>
    <row r="2787" spans="35:43" ht="11.25">
      <c r="AI2787" s="33"/>
      <c r="AJ2787" s="33"/>
      <c r="AK2787" s="33"/>
      <c r="AL2787" s="33"/>
      <c r="AM2787" s="33"/>
      <c r="AN2787" s="33"/>
      <c r="AO2787" s="33"/>
      <c r="AP2787" s="33"/>
      <c r="AQ2787" s="33"/>
    </row>
    <row r="2788" spans="35:43" ht="11.25">
      <c r="AI2788" s="33"/>
      <c r="AJ2788" s="33"/>
      <c r="AK2788" s="33"/>
      <c r="AL2788" s="33"/>
      <c r="AM2788" s="33"/>
      <c r="AN2788" s="33"/>
      <c r="AO2788" s="33"/>
      <c r="AP2788" s="33"/>
      <c r="AQ2788" s="33"/>
    </row>
    <row r="2789" spans="35:43" ht="11.25">
      <c r="AI2789" s="33"/>
      <c r="AJ2789" s="33"/>
      <c r="AK2789" s="33"/>
      <c r="AL2789" s="33"/>
      <c r="AM2789" s="33"/>
      <c r="AN2789" s="33"/>
      <c r="AO2789" s="33"/>
      <c r="AP2789" s="33"/>
      <c r="AQ2789" s="33"/>
    </row>
    <row r="2790" spans="35:43" ht="11.25">
      <c r="AI2790" s="33"/>
      <c r="AJ2790" s="33"/>
      <c r="AK2790" s="33"/>
      <c r="AL2790" s="33"/>
      <c r="AM2790" s="33"/>
      <c r="AN2790" s="33"/>
      <c r="AO2790" s="33"/>
      <c r="AP2790" s="33"/>
      <c r="AQ2790" s="33"/>
    </row>
    <row r="2791" spans="35:43" ht="11.25">
      <c r="AI2791" s="33"/>
      <c r="AJ2791" s="33"/>
      <c r="AK2791" s="33"/>
      <c r="AL2791" s="33"/>
      <c r="AM2791" s="33"/>
      <c r="AN2791" s="33"/>
      <c r="AO2791" s="33"/>
      <c r="AP2791" s="33"/>
      <c r="AQ2791" s="33"/>
    </row>
    <row r="2792" spans="35:43" ht="11.25">
      <c r="AI2792" s="33"/>
      <c r="AJ2792" s="33"/>
      <c r="AK2792" s="33"/>
      <c r="AL2792" s="33"/>
      <c r="AM2792" s="33"/>
      <c r="AN2792" s="33"/>
      <c r="AO2792" s="33"/>
      <c r="AP2792" s="33"/>
      <c r="AQ2792" s="33"/>
    </row>
    <row r="2793" spans="35:43" ht="11.25">
      <c r="AI2793" s="33"/>
      <c r="AJ2793" s="33"/>
      <c r="AK2793" s="33"/>
      <c r="AL2793" s="33"/>
      <c r="AM2793" s="33"/>
      <c r="AN2793" s="33"/>
      <c r="AO2793" s="33"/>
      <c r="AP2793" s="33"/>
      <c r="AQ2793" s="33"/>
    </row>
    <row r="2794" spans="35:43" ht="11.25">
      <c r="AI2794" s="33"/>
      <c r="AJ2794" s="33"/>
      <c r="AK2794" s="33"/>
      <c r="AL2794" s="33"/>
      <c r="AM2794" s="33"/>
      <c r="AN2794" s="33"/>
      <c r="AO2794" s="33"/>
      <c r="AP2794" s="33"/>
      <c r="AQ2794" s="33"/>
    </row>
    <row r="2795" spans="35:43" ht="11.25">
      <c r="AI2795" s="33"/>
      <c r="AJ2795" s="33"/>
      <c r="AK2795" s="33"/>
      <c r="AL2795" s="33"/>
      <c r="AM2795" s="33"/>
      <c r="AN2795" s="33"/>
      <c r="AO2795" s="33"/>
      <c r="AP2795" s="33"/>
      <c r="AQ2795" s="33"/>
    </row>
    <row r="2796" spans="35:43" ht="11.25">
      <c r="AI2796" s="33"/>
      <c r="AJ2796" s="33"/>
      <c r="AK2796" s="33"/>
      <c r="AL2796" s="33"/>
      <c r="AM2796" s="33"/>
      <c r="AN2796" s="33"/>
      <c r="AO2796" s="33"/>
      <c r="AP2796" s="33"/>
      <c r="AQ2796" s="33"/>
    </row>
    <row r="2797" spans="35:43" ht="11.25">
      <c r="AI2797" s="33"/>
      <c r="AJ2797" s="33"/>
      <c r="AK2797" s="33"/>
      <c r="AL2797" s="33"/>
      <c r="AM2797" s="33"/>
      <c r="AN2797" s="33"/>
      <c r="AO2797" s="33"/>
      <c r="AP2797" s="33"/>
      <c r="AQ2797" s="33"/>
    </row>
    <row r="2798" spans="35:43" ht="11.25">
      <c r="AI2798" s="33"/>
      <c r="AJ2798" s="33"/>
      <c r="AK2798" s="33"/>
      <c r="AL2798" s="33"/>
      <c r="AM2798" s="33"/>
      <c r="AN2798" s="33"/>
      <c r="AO2798" s="33"/>
      <c r="AP2798" s="33"/>
      <c r="AQ2798" s="33"/>
    </row>
    <row r="2799" spans="35:43" ht="11.25">
      <c r="AI2799" s="33"/>
      <c r="AJ2799" s="33"/>
      <c r="AK2799" s="33"/>
      <c r="AL2799" s="33"/>
      <c r="AM2799" s="33"/>
      <c r="AN2799" s="33"/>
      <c r="AO2799" s="33"/>
      <c r="AP2799" s="33"/>
      <c r="AQ2799" s="33"/>
    </row>
    <row r="2800" spans="35:43" ht="11.25">
      <c r="AI2800" s="33"/>
      <c r="AJ2800" s="33"/>
      <c r="AK2800" s="33"/>
      <c r="AL2800" s="33"/>
      <c r="AM2800" s="33"/>
      <c r="AN2800" s="33"/>
      <c r="AO2800" s="33"/>
      <c r="AP2800" s="33"/>
      <c r="AQ2800" s="33"/>
    </row>
    <row r="2801" spans="35:43" ht="11.25">
      <c r="AI2801" s="33"/>
      <c r="AJ2801" s="33"/>
      <c r="AK2801" s="33"/>
      <c r="AL2801" s="33"/>
      <c r="AM2801" s="33"/>
      <c r="AN2801" s="33"/>
      <c r="AO2801" s="33"/>
      <c r="AP2801" s="33"/>
      <c r="AQ2801" s="33"/>
    </row>
    <row r="2802" spans="35:43" ht="11.25">
      <c r="AI2802" s="33"/>
      <c r="AJ2802" s="33"/>
      <c r="AK2802" s="33"/>
      <c r="AL2802" s="33"/>
      <c r="AM2802" s="33"/>
      <c r="AN2802" s="33"/>
      <c r="AO2802" s="33"/>
      <c r="AP2802" s="33"/>
      <c r="AQ2802" s="33"/>
    </row>
    <row r="2803" spans="35:43" ht="11.25">
      <c r="AI2803" s="33"/>
      <c r="AJ2803" s="33"/>
      <c r="AK2803" s="33"/>
      <c r="AL2803" s="33"/>
      <c r="AM2803" s="33"/>
      <c r="AN2803" s="33"/>
      <c r="AO2803" s="33"/>
      <c r="AP2803" s="33"/>
      <c r="AQ2803" s="33"/>
    </row>
    <row r="2804" spans="35:43" ht="11.25">
      <c r="AI2804" s="33"/>
      <c r="AJ2804" s="33"/>
      <c r="AK2804" s="33"/>
      <c r="AL2804" s="33"/>
      <c r="AM2804" s="33"/>
      <c r="AN2804" s="33"/>
      <c r="AO2804" s="33"/>
      <c r="AP2804" s="33"/>
      <c r="AQ2804" s="33"/>
    </row>
    <row r="2805" spans="35:43" ht="11.25">
      <c r="AI2805" s="33"/>
      <c r="AJ2805" s="33"/>
      <c r="AK2805" s="33"/>
      <c r="AL2805" s="33"/>
      <c r="AM2805" s="33"/>
      <c r="AN2805" s="33"/>
      <c r="AO2805" s="33"/>
      <c r="AP2805" s="33"/>
      <c r="AQ2805" s="33"/>
    </row>
    <row r="2806" spans="35:43" ht="11.25">
      <c r="AI2806" s="33"/>
      <c r="AJ2806" s="33"/>
      <c r="AK2806" s="33"/>
      <c r="AL2806" s="33"/>
      <c r="AM2806" s="33"/>
      <c r="AN2806" s="33"/>
      <c r="AO2806" s="33"/>
      <c r="AP2806" s="33"/>
      <c r="AQ2806" s="33"/>
    </row>
    <row r="2807" spans="35:43" ht="11.25">
      <c r="AI2807" s="33"/>
      <c r="AJ2807" s="33"/>
      <c r="AK2807" s="33"/>
      <c r="AL2807" s="33"/>
      <c r="AM2807" s="33"/>
      <c r="AN2807" s="33"/>
      <c r="AO2807" s="33"/>
      <c r="AP2807" s="33"/>
      <c r="AQ2807" s="33"/>
    </row>
    <row r="2808" spans="35:43" ht="11.25">
      <c r="AI2808" s="33"/>
      <c r="AJ2808" s="33"/>
      <c r="AK2808" s="33"/>
      <c r="AL2808" s="33"/>
      <c r="AM2808" s="33"/>
      <c r="AN2808" s="33"/>
      <c r="AO2808" s="33"/>
      <c r="AP2808" s="33"/>
      <c r="AQ2808" s="33"/>
    </row>
    <row r="2809" spans="35:43" ht="11.25">
      <c r="AI2809" s="33"/>
      <c r="AJ2809" s="33"/>
      <c r="AK2809" s="33"/>
      <c r="AL2809" s="33"/>
      <c r="AM2809" s="33"/>
      <c r="AN2809" s="33"/>
      <c r="AO2809" s="33"/>
      <c r="AP2809" s="33"/>
      <c r="AQ2809" s="33"/>
    </row>
    <row r="2810" spans="35:43" ht="11.25">
      <c r="AI2810" s="33"/>
      <c r="AJ2810" s="33"/>
      <c r="AK2810" s="33"/>
      <c r="AL2810" s="33"/>
      <c r="AM2810" s="33"/>
      <c r="AN2810" s="33"/>
      <c r="AO2810" s="33"/>
      <c r="AP2810" s="33"/>
      <c r="AQ2810" s="33"/>
    </row>
    <row r="2811" spans="35:43" ht="11.25">
      <c r="AI2811" s="33"/>
      <c r="AJ2811" s="33"/>
      <c r="AK2811" s="33"/>
      <c r="AL2811" s="33"/>
      <c r="AM2811" s="33"/>
      <c r="AN2811" s="33"/>
      <c r="AO2811" s="33"/>
      <c r="AP2811" s="33"/>
      <c r="AQ2811" s="33"/>
    </row>
    <row r="2812" spans="35:43" ht="11.25">
      <c r="AI2812" s="33"/>
      <c r="AJ2812" s="33"/>
      <c r="AK2812" s="33"/>
      <c r="AL2812" s="33"/>
      <c r="AM2812" s="33"/>
      <c r="AN2812" s="33"/>
      <c r="AO2812" s="33"/>
      <c r="AP2812" s="33"/>
      <c r="AQ2812" s="33"/>
    </row>
    <row r="2813" spans="35:43" ht="11.25">
      <c r="AI2813" s="33"/>
      <c r="AJ2813" s="33"/>
      <c r="AK2813" s="33"/>
      <c r="AL2813" s="33"/>
      <c r="AM2813" s="33"/>
      <c r="AN2813" s="33"/>
      <c r="AO2813" s="33"/>
      <c r="AP2813" s="33"/>
      <c r="AQ2813" s="33"/>
    </row>
    <row r="2814" spans="35:43" ht="11.25">
      <c r="AI2814" s="33"/>
      <c r="AJ2814" s="33"/>
      <c r="AK2814" s="33"/>
      <c r="AL2814" s="33"/>
      <c r="AM2814" s="33"/>
      <c r="AN2814" s="33"/>
      <c r="AO2814" s="33"/>
      <c r="AP2814" s="33"/>
      <c r="AQ2814" s="33"/>
    </row>
    <row r="2815" spans="35:43" ht="11.25">
      <c r="AI2815" s="33"/>
      <c r="AJ2815" s="33"/>
      <c r="AK2815" s="33"/>
      <c r="AL2815" s="33"/>
      <c r="AM2815" s="33"/>
      <c r="AN2815" s="33"/>
      <c r="AO2815" s="33"/>
      <c r="AP2815" s="33"/>
      <c r="AQ2815" s="33"/>
    </row>
    <row r="2816" spans="35:43" ht="11.25">
      <c r="AI2816" s="33"/>
      <c r="AJ2816" s="33"/>
      <c r="AK2816" s="33"/>
      <c r="AL2816" s="33"/>
      <c r="AM2816" s="33"/>
      <c r="AN2816" s="33"/>
      <c r="AO2816" s="33"/>
      <c r="AP2816" s="33"/>
      <c r="AQ2816" s="33"/>
    </row>
    <row r="2817" spans="35:43" ht="11.25">
      <c r="AI2817" s="33"/>
      <c r="AJ2817" s="33"/>
      <c r="AK2817" s="33"/>
      <c r="AL2817" s="33"/>
      <c r="AM2817" s="33"/>
      <c r="AN2817" s="33"/>
      <c r="AO2817" s="33"/>
      <c r="AP2817" s="33"/>
      <c r="AQ2817" s="33"/>
    </row>
    <row r="2818" spans="35:43" ht="11.25">
      <c r="AI2818" s="33"/>
      <c r="AJ2818" s="33"/>
      <c r="AK2818" s="33"/>
      <c r="AL2818" s="33"/>
      <c r="AM2818" s="33"/>
      <c r="AN2818" s="33"/>
      <c r="AO2818" s="33"/>
      <c r="AP2818" s="33"/>
      <c r="AQ2818" s="33"/>
    </row>
    <row r="2819" spans="35:43" ht="11.25">
      <c r="AI2819" s="33"/>
      <c r="AJ2819" s="33"/>
      <c r="AK2819" s="33"/>
      <c r="AL2819" s="33"/>
      <c r="AM2819" s="33"/>
      <c r="AN2819" s="33"/>
      <c r="AO2819" s="33"/>
      <c r="AP2819" s="33"/>
      <c r="AQ2819" s="33"/>
    </row>
    <row r="2820" spans="35:43" ht="11.25">
      <c r="AI2820" s="33"/>
      <c r="AJ2820" s="33"/>
      <c r="AK2820" s="33"/>
      <c r="AL2820" s="33"/>
      <c r="AM2820" s="33"/>
      <c r="AN2820" s="33"/>
      <c r="AO2820" s="33"/>
      <c r="AP2820" s="33"/>
      <c r="AQ2820" s="33"/>
    </row>
    <row r="2821" spans="35:43" ht="11.25">
      <c r="AI2821" s="33"/>
      <c r="AJ2821" s="33"/>
      <c r="AK2821" s="33"/>
      <c r="AL2821" s="33"/>
      <c r="AM2821" s="33"/>
      <c r="AN2821" s="33"/>
      <c r="AO2821" s="33"/>
      <c r="AP2821" s="33"/>
      <c r="AQ2821" s="33"/>
    </row>
    <row r="2822" spans="35:43" ht="11.25">
      <c r="AI2822" s="33"/>
      <c r="AJ2822" s="33"/>
      <c r="AK2822" s="33"/>
      <c r="AL2822" s="33"/>
      <c r="AM2822" s="33"/>
      <c r="AN2822" s="33"/>
      <c r="AO2822" s="33"/>
      <c r="AP2822" s="33"/>
      <c r="AQ2822" s="33"/>
    </row>
    <row r="2823" spans="35:43" ht="11.25">
      <c r="AI2823" s="33"/>
      <c r="AJ2823" s="33"/>
      <c r="AK2823" s="33"/>
      <c r="AL2823" s="33"/>
      <c r="AM2823" s="33"/>
      <c r="AN2823" s="33"/>
      <c r="AO2823" s="33"/>
      <c r="AP2823" s="33"/>
      <c r="AQ2823" s="33"/>
    </row>
    <row r="2824" spans="35:43" ht="11.25">
      <c r="AI2824" s="33"/>
      <c r="AJ2824" s="33"/>
      <c r="AK2824" s="33"/>
      <c r="AL2824" s="33"/>
      <c r="AM2824" s="33"/>
      <c r="AN2824" s="33"/>
      <c r="AO2824" s="33"/>
      <c r="AP2824" s="33"/>
      <c r="AQ2824" s="33"/>
    </row>
    <row r="2825" spans="35:43" ht="11.25">
      <c r="AI2825" s="33"/>
      <c r="AJ2825" s="33"/>
      <c r="AK2825" s="33"/>
      <c r="AL2825" s="33"/>
      <c r="AM2825" s="33"/>
      <c r="AN2825" s="33"/>
      <c r="AO2825" s="33"/>
      <c r="AP2825" s="33"/>
      <c r="AQ2825" s="33"/>
    </row>
    <row r="2826" spans="35:43" ht="11.25">
      <c r="AI2826" s="33"/>
      <c r="AJ2826" s="33"/>
      <c r="AK2826" s="33"/>
      <c r="AL2826" s="33"/>
      <c r="AM2826" s="33"/>
      <c r="AN2826" s="33"/>
      <c r="AO2826" s="33"/>
      <c r="AP2826" s="33"/>
      <c r="AQ2826" s="33"/>
    </row>
    <row r="2827" spans="35:43" ht="11.25">
      <c r="AI2827" s="33"/>
      <c r="AJ2827" s="33"/>
      <c r="AK2827" s="33"/>
      <c r="AL2827" s="33"/>
      <c r="AM2827" s="33"/>
      <c r="AN2827" s="33"/>
      <c r="AO2827" s="33"/>
      <c r="AP2827" s="33"/>
      <c r="AQ2827" s="33"/>
    </row>
    <row r="2828" spans="35:43" ht="11.25">
      <c r="AI2828" s="33"/>
      <c r="AJ2828" s="33"/>
      <c r="AK2828" s="33"/>
      <c r="AL2828" s="33"/>
      <c r="AM2828" s="33"/>
      <c r="AN2828" s="33"/>
      <c r="AO2828" s="33"/>
      <c r="AP2828" s="33"/>
      <c r="AQ2828" s="33"/>
    </row>
    <row r="2829" spans="35:43" ht="11.25">
      <c r="AI2829" s="33"/>
      <c r="AJ2829" s="33"/>
      <c r="AK2829" s="33"/>
      <c r="AL2829" s="33"/>
      <c r="AM2829" s="33"/>
      <c r="AN2829" s="33"/>
      <c r="AO2829" s="33"/>
      <c r="AP2829" s="33"/>
      <c r="AQ2829" s="33"/>
    </row>
    <row r="2830" spans="35:43" ht="11.25">
      <c r="AI2830" s="33"/>
      <c r="AJ2830" s="33"/>
      <c r="AK2830" s="33"/>
      <c r="AL2830" s="33"/>
      <c r="AM2830" s="33"/>
      <c r="AN2830" s="33"/>
      <c r="AO2830" s="33"/>
      <c r="AP2830" s="33"/>
      <c r="AQ2830" s="33"/>
    </row>
    <row r="2831" spans="35:43" ht="11.25">
      <c r="AI2831" s="33"/>
      <c r="AJ2831" s="33"/>
      <c r="AK2831" s="33"/>
      <c r="AL2831" s="33"/>
      <c r="AM2831" s="33"/>
      <c r="AN2831" s="33"/>
      <c r="AO2831" s="33"/>
      <c r="AP2831" s="33"/>
      <c r="AQ2831" s="33"/>
    </row>
    <row r="2832" spans="35:43" ht="11.25">
      <c r="AI2832" s="33"/>
      <c r="AJ2832" s="33"/>
      <c r="AK2832" s="33"/>
      <c r="AL2832" s="33"/>
      <c r="AM2832" s="33"/>
      <c r="AN2832" s="33"/>
      <c r="AO2832" s="33"/>
      <c r="AP2832" s="33"/>
      <c r="AQ2832" s="33"/>
    </row>
    <row r="2833" spans="35:43" ht="11.25">
      <c r="AI2833" s="33"/>
      <c r="AJ2833" s="33"/>
      <c r="AK2833" s="33"/>
      <c r="AL2833" s="33"/>
      <c r="AM2833" s="33"/>
      <c r="AN2833" s="33"/>
      <c r="AO2833" s="33"/>
      <c r="AP2833" s="33"/>
      <c r="AQ2833" s="33"/>
    </row>
    <row r="2834" spans="35:43" ht="11.25">
      <c r="AI2834" s="33"/>
      <c r="AJ2834" s="33"/>
      <c r="AK2834" s="33"/>
      <c r="AL2834" s="33"/>
      <c r="AM2834" s="33"/>
      <c r="AN2834" s="33"/>
      <c r="AO2834" s="33"/>
      <c r="AP2834" s="33"/>
      <c r="AQ2834" s="33"/>
    </row>
    <row r="2835" spans="35:43" ht="11.25">
      <c r="AI2835" s="33"/>
      <c r="AJ2835" s="33"/>
      <c r="AK2835" s="33"/>
      <c r="AL2835" s="33"/>
      <c r="AM2835" s="33"/>
      <c r="AN2835" s="33"/>
      <c r="AO2835" s="33"/>
      <c r="AP2835" s="33"/>
      <c r="AQ2835" s="33"/>
    </row>
    <row r="2836" spans="35:43" ht="11.25">
      <c r="AI2836" s="33"/>
      <c r="AJ2836" s="33"/>
      <c r="AK2836" s="33"/>
      <c r="AL2836" s="33"/>
      <c r="AM2836" s="33"/>
      <c r="AN2836" s="33"/>
      <c r="AO2836" s="33"/>
      <c r="AP2836" s="33"/>
      <c r="AQ2836" s="33"/>
    </row>
    <row r="2837" spans="35:43" ht="11.25">
      <c r="AI2837" s="33"/>
      <c r="AJ2837" s="33"/>
      <c r="AK2837" s="33"/>
      <c r="AL2837" s="33"/>
      <c r="AM2837" s="33"/>
      <c r="AN2837" s="33"/>
      <c r="AO2837" s="33"/>
      <c r="AP2837" s="33"/>
      <c r="AQ2837" s="33"/>
    </row>
    <row r="2838" spans="35:43" ht="11.25">
      <c r="AI2838" s="33"/>
      <c r="AJ2838" s="33"/>
      <c r="AK2838" s="33"/>
      <c r="AL2838" s="33"/>
      <c r="AM2838" s="33"/>
      <c r="AN2838" s="33"/>
      <c r="AO2838" s="33"/>
      <c r="AP2838" s="33"/>
      <c r="AQ2838" s="33"/>
    </row>
    <row r="2839" spans="35:43" ht="11.25">
      <c r="AI2839" s="33"/>
      <c r="AJ2839" s="33"/>
      <c r="AK2839" s="33"/>
      <c r="AL2839" s="33"/>
      <c r="AM2839" s="33"/>
      <c r="AN2839" s="33"/>
      <c r="AO2839" s="33"/>
      <c r="AP2839" s="33"/>
      <c r="AQ2839" s="33"/>
    </row>
    <row r="2840" spans="35:43" ht="11.25">
      <c r="AI2840" s="33"/>
      <c r="AJ2840" s="33"/>
      <c r="AK2840" s="33"/>
      <c r="AL2840" s="33"/>
      <c r="AM2840" s="33"/>
      <c r="AN2840" s="33"/>
      <c r="AO2840" s="33"/>
      <c r="AP2840" s="33"/>
      <c r="AQ2840" s="33"/>
    </row>
    <row r="2841" spans="35:43" ht="11.25">
      <c r="AI2841" s="33"/>
      <c r="AJ2841" s="33"/>
      <c r="AK2841" s="33"/>
      <c r="AL2841" s="33"/>
      <c r="AM2841" s="33"/>
      <c r="AN2841" s="33"/>
      <c r="AO2841" s="33"/>
      <c r="AP2841" s="33"/>
      <c r="AQ2841" s="33"/>
    </row>
    <row r="2842" spans="35:43" ht="11.25">
      <c r="AI2842" s="33"/>
      <c r="AJ2842" s="33"/>
      <c r="AK2842" s="33"/>
      <c r="AL2842" s="33"/>
      <c r="AM2842" s="33"/>
      <c r="AN2842" s="33"/>
      <c r="AO2842" s="33"/>
      <c r="AP2842" s="33"/>
      <c r="AQ2842" s="33"/>
    </row>
    <row r="2843" spans="35:43" ht="11.25">
      <c r="AI2843" s="33"/>
      <c r="AJ2843" s="33"/>
      <c r="AK2843" s="33"/>
      <c r="AL2843" s="33"/>
      <c r="AM2843" s="33"/>
      <c r="AN2843" s="33"/>
      <c r="AO2843" s="33"/>
      <c r="AP2843" s="33"/>
      <c r="AQ2843" s="33"/>
    </row>
    <row r="2844" spans="35:43" ht="11.25">
      <c r="AI2844" s="33"/>
      <c r="AJ2844" s="33"/>
      <c r="AK2844" s="33"/>
      <c r="AL2844" s="33"/>
      <c r="AM2844" s="33"/>
      <c r="AN2844" s="33"/>
      <c r="AO2844" s="33"/>
      <c r="AP2844" s="33"/>
      <c r="AQ2844" s="33"/>
    </row>
    <row r="2845" spans="35:43" ht="11.25">
      <c r="AI2845" s="33"/>
      <c r="AJ2845" s="33"/>
      <c r="AK2845" s="33"/>
      <c r="AL2845" s="33"/>
      <c r="AM2845" s="33"/>
      <c r="AN2845" s="33"/>
      <c r="AO2845" s="33"/>
      <c r="AP2845" s="33"/>
      <c r="AQ2845" s="33"/>
    </row>
    <row r="2846" spans="35:43" ht="11.25">
      <c r="AI2846" s="33"/>
      <c r="AJ2846" s="33"/>
      <c r="AK2846" s="33"/>
      <c r="AL2846" s="33"/>
      <c r="AM2846" s="33"/>
      <c r="AN2846" s="33"/>
      <c r="AO2846" s="33"/>
      <c r="AP2846" s="33"/>
      <c r="AQ2846" s="33"/>
    </row>
    <row r="2847" spans="35:43" ht="11.25">
      <c r="AI2847" s="33"/>
      <c r="AJ2847" s="33"/>
      <c r="AK2847" s="33"/>
      <c r="AL2847" s="33"/>
      <c r="AM2847" s="33"/>
      <c r="AN2847" s="33"/>
      <c r="AO2847" s="33"/>
      <c r="AP2847" s="33"/>
      <c r="AQ2847" s="33"/>
    </row>
    <row r="2848" spans="35:43" ht="11.25">
      <c r="AI2848" s="33"/>
      <c r="AJ2848" s="33"/>
      <c r="AK2848" s="33"/>
      <c r="AL2848" s="33"/>
      <c r="AM2848" s="33"/>
      <c r="AN2848" s="33"/>
      <c r="AO2848" s="33"/>
      <c r="AP2848" s="33"/>
      <c r="AQ2848" s="33"/>
    </row>
    <row r="2849" spans="35:43" ht="11.25">
      <c r="AI2849" s="33"/>
      <c r="AJ2849" s="33"/>
      <c r="AK2849" s="33"/>
      <c r="AL2849" s="33"/>
      <c r="AM2849" s="33"/>
      <c r="AN2849" s="33"/>
      <c r="AO2849" s="33"/>
      <c r="AP2849" s="33"/>
      <c r="AQ2849" s="33"/>
    </row>
    <row r="2850" spans="35:43" ht="11.25">
      <c r="AI2850" s="33"/>
      <c r="AJ2850" s="33"/>
      <c r="AK2850" s="33"/>
      <c r="AL2850" s="33"/>
      <c r="AM2850" s="33"/>
      <c r="AN2850" s="33"/>
      <c r="AO2850" s="33"/>
      <c r="AP2850" s="33"/>
      <c r="AQ2850" s="33"/>
    </row>
    <row r="2851" spans="35:43" ht="11.25">
      <c r="AI2851" s="33"/>
      <c r="AJ2851" s="33"/>
      <c r="AK2851" s="33"/>
      <c r="AL2851" s="33"/>
      <c r="AM2851" s="33"/>
      <c r="AN2851" s="33"/>
      <c r="AO2851" s="33"/>
      <c r="AP2851" s="33"/>
      <c r="AQ2851" s="33"/>
    </row>
    <row r="2852" spans="35:43" ht="11.25">
      <c r="AI2852" s="33"/>
      <c r="AJ2852" s="33"/>
      <c r="AK2852" s="33"/>
      <c r="AL2852" s="33"/>
      <c r="AM2852" s="33"/>
      <c r="AN2852" s="33"/>
      <c r="AO2852" s="33"/>
      <c r="AP2852" s="33"/>
      <c r="AQ2852" s="33"/>
    </row>
    <row r="2853" spans="35:43" ht="11.25">
      <c r="AI2853" s="33"/>
      <c r="AJ2853" s="33"/>
      <c r="AK2853" s="33"/>
      <c r="AL2853" s="33"/>
      <c r="AM2853" s="33"/>
      <c r="AN2853" s="33"/>
      <c r="AO2853" s="33"/>
      <c r="AP2853" s="33"/>
      <c r="AQ2853" s="33"/>
    </row>
    <row r="2854" spans="35:43" ht="11.25">
      <c r="AI2854" s="33"/>
      <c r="AJ2854" s="33"/>
      <c r="AK2854" s="33"/>
      <c r="AL2854" s="33"/>
      <c r="AM2854" s="33"/>
      <c r="AN2854" s="33"/>
      <c r="AO2854" s="33"/>
      <c r="AP2854" s="33"/>
      <c r="AQ2854" s="33"/>
    </row>
    <row r="2855" spans="35:43" ht="11.25">
      <c r="AI2855" s="33"/>
      <c r="AJ2855" s="33"/>
      <c r="AK2855" s="33"/>
      <c r="AL2855" s="33"/>
      <c r="AM2855" s="33"/>
      <c r="AN2855" s="33"/>
      <c r="AO2855" s="33"/>
      <c r="AP2855" s="33"/>
      <c r="AQ2855" s="33"/>
    </row>
    <row r="2856" spans="35:43" ht="11.25">
      <c r="AI2856" s="33"/>
      <c r="AJ2856" s="33"/>
      <c r="AK2856" s="33"/>
      <c r="AL2856" s="33"/>
      <c r="AM2856" s="33"/>
      <c r="AN2856" s="33"/>
      <c r="AO2856" s="33"/>
      <c r="AP2856" s="33"/>
      <c r="AQ2856" s="33"/>
    </row>
    <row r="2857" spans="35:43" ht="11.25">
      <c r="AI2857" s="33"/>
      <c r="AJ2857" s="33"/>
      <c r="AK2857" s="33"/>
      <c r="AL2857" s="33"/>
      <c r="AM2857" s="33"/>
      <c r="AN2857" s="33"/>
      <c r="AO2857" s="33"/>
      <c r="AP2857" s="33"/>
      <c r="AQ2857" s="33"/>
    </row>
    <row r="2858" spans="35:43" ht="11.25">
      <c r="AI2858" s="33"/>
      <c r="AJ2858" s="33"/>
      <c r="AK2858" s="33"/>
      <c r="AL2858" s="33"/>
      <c r="AM2858" s="33"/>
      <c r="AN2858" s="33"/>
      <c r="AO2858" s="33"/>
      <c r="AP2858" s="33"/>
      <c r="AQ2858" s="33"/>
    </row>
    <row r="2859" spans="35:43" ht="11.25">
      <c r="AI2859" s="33"/>
      <c r="AJ2859" s="33"/>
      <c r="AK2859" s="33"/>
      <c r="AL2859" s="33"/>
      <c r="AM2859" s="33"/>
      <c r="AN2859" s="33"/>
      <c r="AO2859" s="33"/>
      <c r="AP2859" s="33"/>
      <c r="AQ2859" s="33"/>
    </row>
    <row r="2860" spans="35:43" ht="11.25">
      <c r="AI2860" s="33"/>
      <c r="AJ2860" s="33"/>
      <c r="AK2860" s="33"/>
      <c r="AL2860" s="33"/>
      <c r="AM2860" s="33"/>
      <c r="AN2860" s="33"/>
      <c r="AO2860" s="33"/>
      <c r="AP2860" s="33"/>
      <c r="AQ2860" s="33"/>
    </row>
    <row r="2861" spans="35:43" ht="11.25">
      <c r="AI2861" s="33"/>
      <c r="AJ2861" s="33"/>
      <c r="AK2861" s="33"/>
      <c r="AL2861" s="33"/>
      <c r="AM2861" s="33"/>
      <c r="AN2861" s="33"/>
      <c r="AO2861" s="33"/>
      <c r="AP2861" s="33"/>
      <c r="AQ2861" s="33"/>
    </row>
    <row r="2862" spans="35:43" ht="11.25">
      <c r="AI2862" s="33"/>
      <c r="AJ2862" s="33"/>
      <c r="AK2862" s="33"/>
      <c r="AL2862" s="33"/>
      <c r="AM2862" s="33"/>
      <c r="AN2862" s="33"/>
      <c r="AO2862" s="33"/>
      <c r="AP2862" s="33"/>
      <c r="AQ2862" s="33"/>
    </row>
    <row r="2863" spans="35:43" ht="11.25">
      <c r="AI2863" s="33"/>
      <c r="AJ2863" s="33"/>
      <c r="AK2863" s="33"/>
      <c r="AL2863" s="33"/>
      <c r="AM2863" s="33"/>
      <c r="AN2863" s="33"/>
      <c r="AO2863" s="33"/>
      <c r="AP2863" s="33"/>
      <c r="AQ2863" s="33"/>
    </row>
    <row r="2864" spans="35:43" ht="11.25">
      <c r="AI2864" s="33"/>
      <c r="AJ2864" s="33"/>
      <c r="AK2864" s="33"/>
      <c r="AL2864" s="33"/>
      <c r="AM2864" s="33"/>
      <c r="AN2864" s="33"/>
      <c r="AO2864" s="33"/>
      <c r="AP2864" s="33"/>
      <c r="AQ2864" s="33"/>
    </row>
    <row r="2865" spans="35:43" ht="11.25">
      <c r="AI2865" s="33"/>
      <c r="AJ2865" s="33"/>
      <c r="AK2865" s="33"/>
      <c r="AL2865" s="33"/>
      <c r="AM2865" s="33"/>
      <c r="AN2865" s="33"/>
      <c r="AO2865" s="33"/>
      <c r="AP2865" s="33"/>
      <c r="AQ2865" s="33"/>
    </row>
    <row r="2866" spans="35:43" ht="11.25">
      <c r="AI2866" s="33"/>
      <c r="AJ2866" s="33"/>
      <c r="AK2866" s="33"/>
      <c r="AL2866" s="33"/>
      <c r="AM2866" s="33"/>
      <c r="AN2866" s="33"/>
      <c r="AO2866" s="33"/>
      <c r="AP2866" s="33"/>
      <c r="AQ2866" s="33"/>
    </row>
    <row r="2867" spans="35:43" ht="11.25">
      <c r="AI2867" s="33"/>
      <c r="AJ2867" s="33"/>
      <c r="AK2867" s="33"/>
      <c r="AL2867" s="33"/>
      <c r="AM2867" s="33"/>
      <c r="AN2867" s="33"/>
      <c r="AO2867" s="33"/>
      <c r="AP2867" s="33"/>
      <c r="AQ2867" s="33"/>
    </row>
    <row r="2868" spans="35:43" ht="11.25">
      <c r="AI2868" s="33"/>
      <c r="AJ2868" s="33"/>
      <c r="AK2868" s="33"/>
      <c r="AL2868" s="33"/>
      <c r="AM2868" s="33"/>
      <c r="AN2868" s="33"/>
      <c r="AO2868" s="33"/>
      <c r="AP2868" s="33"/>
      <c r="AQ2868" s="33"/>
    </row>
    <row r="2869" spans="35:43" ht="11.25">
      <c r="AI2869" s="33"/>
      <c r="AJ2869" s="33"/>
      <c r="AK2869" s="33"/>
      <c r="AL2869" s="33"/>
      <c r="AM2869" s="33"/>
      <c r="AN2869" s="33"/>
      <c r="AO2869" s="33"/>
      <c r="AP2869" s="33"/>
      <c r="AQ2869" s="33"/>
    </row>
    <row r="2870" spans="35:43" ht="11.25">
      <c r="AI2870" s="33"/>
      <c r="AJ2870" s="33"/>
      <c r="AK2870" s="33"/>
      <c r="AL2870" s="33"/>
      <c r="AM2870" s="33"/>
      <c r="AN2870" s="33"/>
      <c r="AO2870" s="33"/>
      <c r="AP2870" s="33"/>
      <c r="AQ2870" s="33"/>
    </row>
    <row r="2871" spans="35:43" ht="11.25">
      <c r="AI2871" s="33"/>
      <c r="AJ2871" s="33"/>
      <c r="AK2871" s="33"/>
      <c r="AL2871" s="33"/>
      <c r="AM2871" s="33"/>
      <c r="AN2871" s="33"/>
      <c r="AO2871" s="33"/>
      <c r="AP2871" s="33"/>
      <c r="AQ2871" s="33"/>
    </row>
    <row r="2872" spans="35:43" ht="11.25">
      <c r="AI2872" s="33"/>
      <c r="AJ2872" s="33"/>
      <c r="AK2872" s="33"/>
      <c r="AL2872" s="33"/>
      <c r="AM2872" s="33"/>
      <c r="AN2872" s="33"/>
      <c r="AO2872" s="33"/>
      <c r="AP2872" s="33"/>
      <c r="AQ2872" s="33"/>
    </row>
    <row r="2873" spans="35:43" ht="11.25">
      <c r="AI2873" s="33"/>
      <c r="AJ2873" s="33"/>
      <c r="AK2873" s="33"/>
      <c r="AL2873" s="33"/>
      <c r="AM2873" s="33"/>
      <c r="AN2873" s="33"/>
      <c r="AO2873" s="33"/>
      <c r="AP2873" s="33"/>
      <c r="AQ2873" s="33"/>
    </row>
    <row r="2874" spans="35:43" ht="11.25">
      <c r="AI2874" s="33"/>
      <c r="AJ2874" s="33"/>
      <c r="AK2874" s="33"/>
      <c r="AL2874" s="33"/>
      <c r="AM2874" s="33"/>
      <c r="AN2874" s="33"/>
      <c r="AO2874" s="33"/>
      <c r="AP2874" s="33"/>
      <c r="AQ2874" s="33"/>
    </row>
    <row r="2875" spans="35:43" ht="11.25">
      <c r="AI2875" s="33"/>
      <c r="AJ2875" s="33"/>
      <c r="AK2875" s="33"/>
      <c r="AL2875" s="33"/>
      <c r="AM2875" s="33"/>
      <c r="AN2875" s="33"/>
      <c r="AO2875" s="33"/>
      <c r="AP2875" s="33"/>
      <c r="AQ2875" s="33"/>
    </row>
    <row r="2876" spans="35:43" ht="11.25">
      <c r="AI2876" s="33"/>
      <c r="AJ2876" s="33"/>
      <c r="AK2876" s="33"/>
      <c r="AL2876" s="33"/>
      <c r="AM2876" s="33"/>
      <c r="AN2876" s="33"/>
      <c r="AO2876" s="33"/>
      <c r="AP2876" s="33"/>
      <c r="AQ2876" s="33"/>
    </row>
    <row r="2877" spans="35:43" ht="11.25">
      <c r="AI2877" s="33"/>
      <c r="AJ2877" s="33"/>
      <c r="AK2877" s="33"/>
      <c r="AL2877" s="33"/>
      <c r="AM2877" s="33"/>
      <c r="AN2877" s="33"/>
      <c r="AO2877" s="33"/>
      <c r="AP2877" s="33"/>
      <c r="AQ2877" s="33"/>
    </row>
    <row r="2878" spans="35:43" ht="11.25">
      <c r="AI2878" s="33"/>
      <c r="AJ2878" s="33"/>
      <c r="AK2878" s="33"/>
      <c r="AL2878" s="33"/>
      <c r="AM2878" s="33"/>
      <c r="AN2878" s="33"/>
      <c r="AO2878" s="33"/>
      <c r="AP2878" s="33"/>
      <c r="AQ2878" s="33"/>
    </row>
    <row r="2879" spans="35:43" ht="11.25">
      <c r="AI2879" s="33"/>
      <c r="AJ2879" s="33"/>
      <c r="AK2879" s="33"/>
      <c r="AL2879" s="33"/>
      <c r="AM2879" s="33"/>
      <c r="AN2879" s="33"/>
      <c r="AO2879" s="33"/>
      <c r="AP2879" s="33"/>
      <c r="AQ2879" s="33"/>
    </row>
    <row r="2880" spans="35:43" ht="11.25">
      <c r="AI2880" s="33"/>
      <c r="AJ2880" s="33"/>
      <c r="AK2880" s="33"/>
      <c r="AL2880" s="33"/>
      <c r="AM2880" s="33"/>
      <c r="AN2880" s="33"/>
      <c r="AO2880" s="33"/>
      <c r="AP2880" s="33"/>
      <c r="AQ2880" s="33"/>
    </row>
    <row r="2881" spans="35:43" ht="11.25">
      <c r="AI2881" s="33"/>
      <c r="AJ2881" s="33"/>
      <c r="AK2881" s="33"/>
      <c r="AL2881" s="33"/>
      <c r="AM2881" s="33"/>
      <c r="AN2881" s="33"/>
      <c r="AO2881" s="33"/>
      <c r="AP2881" s="33"/>
      <c r="AQ2881" s="33"/>
    </row>
    <row r="2882" spans="35:43" ht="11.25">
      <c r="AI2882" s="33"/>
      <c r="AJ2882" s="33"/>
      <c r="AK2882" s="33"/>
      <c r="AL2882" s="33"/>
      <c r="AM2882" s="33"/>
      <c r="AN2882" s="33"/>
      <c r="AO2882" s="33"/>
      <c r="AP2882" s="33"/>
      <c r="AQ2882" s="33"/>
    </row>
    <row r="2883" spans="35:43" ht="11.25">
      <c r="AI2883" s="33"/>
      <c r="AJ2883" s="33"/>
      <c r="AK2883" s="33"/>
      <c r="AL2883" s="33"/>
      <c r="AM2883" s="33"/>
      <c r="AN2883" s="33"/>
      <c r="AO2883" s="33"/>
      <c r="AP2883" s="33"/>
      <c r="AQ2883" s="33"/>
    </row>
    <row r="2884" spans="35:43" ht="11.25">
      <c r="AI2884" s="33"/>
      <c r="AJ2884" s="33"/>
      <c r="AK2884" s="33"/>
      <c r="AL2884" s="33"/>
      <c r="AM2884" s="33"/>
      <c r="AN2884" s="33"/>
      <c r="AO2884" s="33"/>
      <c r="AP2884" s="33"/>
      <c r="AQ2884" s="33"/>
    </row>
    <row r="2885" spans="35:43" ht="11.25">
      <c r="AI2885" s="33"/>
      <c r="AJ2885" s="33"/>
      <c r="AK2885" s="33"/>
      <c r="AL2885" s="33"/>
      <c r="AM2885" s="33"/>
      <c r="AN2885" s="33"/>
      <c r="AO2885" s="33"/>
      <c r="AP2885" s="33"/>
      <c r="AQ2885" s="33"/>
    </row>
    <row r="2886" spans="35:43" ht="11.25">
      <c r="AI2886" s="33"/>
      <c r="AJ2886" s="33"/>
      <c r="AK2886" s="33"/>
      <c r="AL2886" s="33"/>
      <c r="AM2886" s="33"/>
      <c r="AN2886" s="33"/>
      <c r="AO2886" s="33"/>
      <c r="AP2886" s="33"/>
      <c r="AQ2886" s="33"/>
    </row>
    <row r="2887" spans="35:43" ht="11.25">
      <c r="AI2887" s="33"/>
      <c r="AJ2887" s="33"/>
      <c r="AK2887" s="33"/>
      <c r="AL2887" s="33"/>
      <c r="AM2887" s="33"/>
      <c r="AN2887" s="33"/>
      <c r="AO2887" s="33"/>
      <c r="AP2887" s="33"/>
      <c r="AQ2887" s="33"/>
    </row>
    <row r="2888" spans="35:43" ht="11.25">
      <c r="AI2888" s="33"/>
      <c r="AJ2888" s="33"/>
      <c r="AK2888" s="33"/>
      <c r="AL2888" s="33"/>
      <c r="AM2888" s="33"/>
      <c r="AN2888" s="33"/>
      <c r="AO2888" s="33"/>
      <c r="AP2888" s="33"/>
      <c r="AQ2888" s="33"/>
    </row>
    <row r="2889" spans="35:43" ht="11.25">
      <c r="AI2889" s="33"/>
      <c r="AJ2889" s="33"/>
      <c r="AK2889" s="33"/>
      <c r="AL2889" s="33"/>
      <c r="AM2889" s="33"/>
      <c r="AN2889" s="33"/>
      <c r="AO2889" s="33"/>
      <c r="AP2889" s="33"/>
      <c r="AQ2889" s="33"/>
    </row>
    <row r="2890" spans="35:43" ht="11.25">
      <c r="AI2890" s="33"/>
      <c r="AJ2890" s="33"/>
      <c r="AK2890" s="33"/>
      <c r="AL2890" s="33"/>
      <c r="AM2890" s="33"/>
      <c r="AN2890" s="33"/>
      <c r="AO2890" s="33"/>
      <c r="AP2890" s="33"/>
      <c r="AQ2890" s="33"/>
    </row>
    <row r="2891" spans="35:43" ht="11.25">
      <c r="AI2891" s="33"/>
      <c r="AJ2891" s="33"/>
      <c r="AK2891" s="33"/>
      <c r="AL2891" s="33"/>
      <c r="AM2891" s="33"/>
      <c r="AN2891" s="33"/>
      <c r="AO2891" s="33"/>
      <c r="AP2891" s="33"/>
      <c r="AQ2891" s="33"/>
    </row>
    <row r="2892" spans="35:43" ht="11.25">
      <c r="AI2892" s="33"/>
      <c r="AJ2892" s="33"/>
      <c r="AK2892" s="33"/>
      <c r="AL2892" s="33"/>
      <c r="AM2892" s="33"/>
      <c r="AN2892" s="33"/>
      <c r="AO2892" s="33"/>
      <c r="AP2892" s="33"/>
      <c r="AQ2892" s="33"/>
    </row>
    <row r="2893" spans="35:43" ht="11.25">
      <c r="AI2893" s="33"/>
      <c r="AJ2893" s="33"/>
      <c r="AK2893" s="33"/>
      <c r="AL2893" s="33"/>
      <c r="AM2893" s="33"/>
      <c r="AN2893" s="33"/>
      <c r="AO2893" s="33"/>
      <c r="AP2893" s="33"/>
      <c r="AQ2893" s="33"/>
    </row>
    <row r="2894" spans="35:43" ht="11.25">
      <c r="AI2894" s="33"/>
      <c r="AJ2894" s="33"/>
      <c r="AK2894" s="33"/>
      <c r="AL2894" s="33"/>
      <c r="AM2894" s="33"/>
      <c r="AN2894" s="33"/>
      <c r="AO2894" s="33"/>
      <c r="AP2894" s="33"/>
      <c r="AQ2894" s="33"/>
    </row>
    <row r="2895" spans="35:43" ht="11.25">
      <c r="AI2895" s="33"/>
      <c r="AJ2895" s="33"/>
      <c r="AK2895" s="33"/>
      <c r="AL2895" s="33"/>
      <c r="AM2895" s="33"/>
      <c r="AN2895" s="33"/>
      <c r="AO2895" s="33"/>
      <c r="AP2895" s="33"/>
      <c r="AQ2895" s="33"/>
    </row>
    <row r="2896" spans="35:43" ht="11.25">
      <c r="AI2896" s="33"/>
      <c r="AJ2896" s="33"/>
      <c r="AK2896" s="33"/>
      <c r="AL2896" s="33"/>
      <c r="AM2896" s="33"/>
      <c r="AN2896" s="33"/>
      <c r="AO2896" s="33"/>
      <c r="AP2896" s="33"/>
      <c r="AQ2896" s="33"/>
    </row>
    <row r="2897" spans="35:43" ht="11.25">
      <c r="AI2897" s="33"/>
      <c r="AJ2897" s="33"/>
      <c r="AK2897" s="33"/>
      <c r="AL2897" s="33"/>
      <c r="AM2897" s="33"/>
      <c r="AN2897" s="33"/>
      <c r="AO2897" s="33"/>
      <c r="AP2897" s="33"/>
      <c r="AQ2897" s="33"/>
    </row>
    <row r="2898" spans="35:43" ht="11.25">
      <c r="AI2898" s="33"/>
      <c r="AJ2898" s="33"/>
      <c r="AK2898" s="33"/>
      <c r="AL2898" s="33"/>
      <c r="AM2898" s="33"/>
      <c r="AN2898" s="33"/>
      <c r="AO2898" s="33"/>
      <c r="AP2898" s="33"/>
      <c r="AQ2898" s="33"/>
    </row>
    <row r="2899" spans="35:43" ht="11.25">
      <c r="AI2899" s="33"/>
      <c r="AJ2899" s="33"/>
      <c r="AK2899" s="33"/>
      <c r="AL2899" s="33"/>
      <c r="AM2899" s="33"/>
      <c r="AN2899" s="33"/>
      <c r="AO2899" s="33"/>
      <c r="AP2899" s="33"/>
      <c r="AQ2899" s="33"/>
    </row>
    <row r="2900" spans="35:43" ht="11.25">
      <c r="AI2900" s="33"/>
      <c r="AJ2900" s="33"/>
      <c r="AK2900" s="33"/>
      <c r="AL2900" s="33"/>
      <c r="AM2900" s="33"/>
      <c r="AN2900" s="33"/>
      <c r="AO2900" s="33"/>
      <c r="AP2900" s="33"/>
      <c r="AQ2900" s="33"/>
    </row>
    <row r="2901" spans="35:43" ht="11.25">
      <c r="AI2901" s="33"/>
      <c r="AJ2901" s="33"/>
      <c r="AK2901" s="33"/>
      <c r="AL2901" s="33"/>
      <c r="AM2901" s="33"/>
      <c r="AN2901" s="33"/>
      <c r="AO2901" s="33"/>
      <c r="AP2901" s="33"/>
      <c r="AQ2901" s="33"/>
    </row>
    <row r="2902" spans="35:43" ht="11.25">
      <c r="AI2902" s="33"/>
      <c r="AJ2902" s="33"/>
      <c r="AK2902" s="33"/>
      <c r="AL2902" s="33"/>
      <c r="AM2902" s="33"/>
      <c r="AN2902" s="33"/>
      <c r="AO2902" s="33"/>
      <c r="AP2902" s="33"/>
      <c r="AQ2902" s="33"/>
    </row>
    <row r="2903" spans="35:43" ht="11.25">
      <c r="AI2903" s="33"/>
      <c r="AJ2903" s="33"/>
      <c r="AK2903" s="33"/>
      <c r="AL2903" s="33"/>
      <c r="AM2903" s="33"/>
      <c r="AN2903" s="33"/>
      <c r="AO2903" s="33"/>
      <c r="AP2903" s="33"/>
      <c r="AQ2903" s="33"/>
    </row>
    <row r="2904" spans="35:43" ht="11.25">
      <c r="AI2904" s="33"/>
      <c r="AJ2904" s="33"/>
      <c r="AK2904" s="33"/>
      <c r="AL2904" s="33"/>
      <c r="AM2904" s="33"/>
      <c r="AN2904" s="33"/>
      <c r="AO2904" s="33"/>
      <c r="AP2904" s="33"/>
      <c r="AQ2904" s="33"/>
    </row>
    <row r="2905" spans="35:43" ht="11.25">
      <c r="AI2905" s="33"/>
      <c r="AJ2905" s="33"/>
      <c r="AK2905" s="33"/>
      <c r="AL2905" s="33"/>
      <c r="AM2905" s="33"/>
      <c r="AN2905" s="33"/>
      <c r="AO2905" s="33"/>
      <c r="AP2905" s="33"/>
      <c r="AQ2905" s="33"/>
    </row>
    <row r="2906" spans="35:43" ht="11.25">
      <c r="AI2906" s="33"/>
      <c r="AJ2906" s="33"/>
      <c r="AK2906" s="33"/>
      <c r="AL2906" s="33"/>
      <c r="AM2906" s="33"/>
      <c r="AN2906" s="33"/>
      <c r="AO2906" s="33"/>
      <c r="AP2906" s="33"/>
      <c r="AQ2906" s="33"/>
    </row>
    <row r="2907" spans="35:43" ht="11.25">
      <c r="AI2907" s="33"/>
      <c r="AJ2907" s="33"/>
      <c r="AK2907" s="33"/>
      <c r="AL2907" s="33"/>
      <c r="AM2907" s="33"/>
      <c r="AN2907" s="33"/>
      <c r="AO2907" s="33"/>
      <c r="AP2907" s="33"/>
      <c r="AQ2907" s="33"/>
    </row>
    <row r="2908" spans="35:43" ht="11.25">
      <c r="AI2908" s="33"/>
      <c r="AJ2908" s="33"/>
      <c r="AK2908" s="33"/>
      <c r="AL2908" s="33"/>
      <c r="AM2908" s="33"/>
      <c r="AN2908" s="33"/>
      <c r="AO2908" s="33"/>
      <c r="AP2908" s="33"/>
      <c r="AQ2908" s="33"/>
    </row>
    <row r="2909" spans="35:43" ht="11.25">
      <c r="AI2909" s="33"/>
      <c r="AJ2909" s="33"/>
      <c r="AK2909" s="33"/>
      <c r="AL2909" s="33"/>
      <c r="AM2909" s="33"/>
      <c r="AN2909" s="33"/>
      <c r="AO2909" s="33"/>
      <c r="AP2909" s="33"/>
      <c r="AQ2909" s="33"/>
    </row>
    <row r="2910" spans="35:43" ht="11.25">
      <c r="AI2910" s="33"/>
      <c r="AJ2910" s="33"/>
      <c r="AK2910" s="33"/>
      <c r="AL2910" s="33"/>
      <c r="AM2910" s="33"/>
      <c r="AN2910" s="33"/>
      <c r="AO2910" s="33"/>
      <c r="AP2910" s="33"/>
      <c r="AQ2910" s="33"/>
    </row>
    <row r="2911" spans="35:43" ht="11.25">
      <c r="AI2911" s="33"/>
      <c r="AJ2911" s="33"/>
      <c r="AK2911" s="33"/>
      <c r="AL2911" s="33"/>
      <c r="AM2911" s="33"/>
      <c r="AN2911" s="33"/>
      <c r="AO2911" s="33"/>
      <c r="AP2911" s="33"/>
      <c r="AQ2911" s="33"/>
    </row>
    <row r="2912" spans="35:43" ht="11.25">
      <c r="AI2912" s="33"/>
      <c r="AJ2912" s="33"/>
      <c r="AK2912" s="33"/>
      <c r="AL2912" s="33"/>
      <c r="AM2912" s="33"/>
      <c r="AN2912" s="33"/>
      <c r="AO2912" s="33"/>
      <c r="AP2912" s="33"/>
      <c r="AQ2912" s="33"/>
    </row>
    <row r="2913" spans="35:43" ht="11.25">
      <c r="AI2913" s="33"/>
      <c r="AJ2913" s="33"/>
      <c r="AK2913" s="33"/>
      <c r="AL2913" s="33"/>
      <c r="AM2913" s="33"/>
      <c r="AN2913" s="33"/>
      <c r="AO2913" s="33"/>
      <c r="AP2913" s="33"/>
      <c r="AQ2913" s="33"/>
    </row>
    <row r="2914" spans="35:43" ht="11.25">
      <c r="AI2914" s="33"/>
      <c r="AJ2914" s="33"/>
      <c r="AK2914" s="33"/>
      <c r="AL2914" s="33"/>
      <c r="AM2914" s="33"/>
      <c r="AN2914" s="33"/>
      <c r="AO2914" s="33"/>
      <c r="AP2914" s="33"/>
      <c r="AQ2914" s="33"/>
    </row>
    <row r="2915" spans="35:43" ht="11.25">
      <c r="AI2915" s="33"/>
      <c r="AJ2915" s="33"/>
      <c r="AK2915" s="33"/>
      <c r="AL2915" s="33"/>
      <c r="AM2915" s="33"/>
      <c r="AN2915" s="33"/>
      <c r="AO2915" s="33"/>
      <c r="AP2915" s="33"/>
      <c r="AQ2915" s="33"/>
    </row>
    <row r="2916" spans="35:43" ht="11.25">
      <c r="AI2916" s="33"/>
      <c r="AJ2916" s="33"/>
      <c r="AK2916" s="33"/>
      <c r="AL2916" s="33"/>
      <c r="AM2916" s="33"/>
      <c r="AN2916" s="33"/>
      <c r="AO2916" s="33"/>
      <c r="AP2916" s="33"/>
      <c r="AQ2916" s="33"/>
    </row>
    <row r="2917" spans="35:43" ht="11.25">
      <c r="AI2917" s="33"/>
      <c r="AJ2917" s="33"/>
      <c r="AK2917" s="33"/>
      <c r="AL2917" s="33"/>
      <c r="AM2917" s="33"/>
      <c r="AN2917" s="33"/>
      <c r="AO2917" s="33"/>
      <c r="AP2917" s="33"/>
      <c r="AQ2917" s="33"/>
    </row>
    <row r="2918" spans="35:43" ht="11.25">
      <c r="AI2918" s="33"/>
      <c r="AJ2918" s="33"/>
      <c r="AK2918" s="33"/>
      <c r="AL2918" s="33"/>
      <c r="AM2918" s="33"/>
      <c r="AN2918" s="33"/>
      <c r="AO2918" s="33"/>
      <c r="AP2918" s="33"/>
      <c r="AQ2918" s="33"/>
    </row>
    <row r="2919" spans="35:43" ht="11.25">
      <c r="AI2919" s="33"/>
      <c r="AJ2919" s="33"/>
      <c r="AK2919" s="33"/>
      <c r="AL2919" s="33"/>
      <c r="AM2919" s="33"/>
      <c r="AN2919" s="33"/>
      <c r="AO2919" s="33"/>
      <c r="AP2919" s="33"/>
      <c r="AQ2919" s="33"/>
    </row>
    <row r="2920" spans="35:43" ht="11.25">
      <c r="AI2920" s="33"/>
      <c r="AJ2920" s="33"/>
      <c r="AK2920" s="33"/>
      <c r="AL2920" s="33"/>
      <c r="AM2920" s="33"/>
      <c r="AN2920" s="33"/>
      <c r="AO2920" s="33"/>
      <c r="AP2920" s="33"/>
      <c r="AQ2920" s="33"/>
    </row>
    <row r="2921" spans="35:43" ht="11.25">
      <c r="AI2921" s="33"/>
      <c r="AJ2921" s="33"/>
      <c r="AK2921" s="33"/>
      <c r="AL2921" s="33"/>
      <c r="AM2921" s="33"/>
      <c r="AN2921" s="33"/>
      <c r="AO2921" s="33"/>
      <c r="AP2921" s="33"/>
      <c r="AQ2921" s="33"/>
    </row>
    <row r="2922" spans="35:43" ht="11.25">
      <c r="AI2922" s="33"/>
      <c r="AJ2922" s="33"/>
      <c r="AK2922" s="33"/>
      <c r="AL2922" s="33"/>
      <c r="AM2922" s="33"/>
      <c r="AN2922" s="33"/>
      <c r="AO2922" s="33"/>
      <c r="AP2922" s="33"/>
      <c r="AQ2922" s="33"/>
    </row>
    <row r="2923" spans="35:43" ht="11.25">
      <c r="AI2923" s="33"/>
      <c r="AJ2923" s="33"/>
      <c r="AK2923" s="33"/>
      <c r="AL2923" s="33"/>
      <c r="AM2923" s="33"/>
      <c r="AN2923" s="33"/>
      <c r="AO2923" s="33"/>
      <c r="AP2923" s="33"/>
      <c r="AQ2923" s="33"/>
    </row>
    <row r="2924" spans="35:43" ht="11.25">
      <c r="AI2924" s="33"/>
      <c r="AJ2924" s="33"/>
      <c r="AK2924" s="33"/>
      <c r="AL2924" s="33"/>
      <c r="AM2924" s="33"/>
      <c r="AN2924" s="33"/>
      <c r="AO2924" s="33"/>
      <c r="AP2924" s="33"/>
      <c r="AQ2924" s="33"/>
    </row>
    <row r="2925" spans="35:43" ht="11.25">
      <c r="AI2925" s="33"/>
      <c r="AJ2925" s="33"/>
      <c r="AK2925" s="33"/>
      <c r="AL2925" s="33"/>
      <c r="AM2925" s="33"/>
      <c r="AN2925" s="33"/>
      <c r="AO2925" s="33"/>
      <c r="AP2925" s="33"/>
      <c r="AQ2925" s="33"/>
    </row>
    <row r="2926" spans="35:43" ht="11.25">
      <c r="AI2926" s="33"/>
      <c r="AJ2926" s="33"/>
      <c r="AK2926" s="33"/>
      <c r="AL2926" s="33"/>
      <c r="AM2926" s="33"/>
      <c r="AN2926" s="33"/>
      <c r="AO2926" s="33"/>
      <c r="AP2926" s="33"/>
      <c r="AQ2926" s="33"/>
    </row>
    <row r="2927" spans="35:43" ht="11.25">
      <c r="AI2927" s="33"/>
      <c r="AJ2927" s="33"/>
      <c r="AK2927" s="33"/>
      <c r="AL2927" s="33"/>
      <c r="AM2927" s="33"/>
      <c r="AN2927" s="33"/>
      <c r="AO2927" s="33"/>
      <c r="AP2927" s="33"/>
      <c r="AQ2927" s="33"/>
    </row>
    <row r="2928" spans="35:43" ht="11.25">
      <c r="AI2928" s="33"/>
      <c r="AJ2928" s="33"/>
      <c r="AK2928" s="33"/>
      <c r="AL2928" s="33"/>
      <c r="AM2928" s="33"/>
      <c r="AN2928" s="33"/>
      <c r="AO2928" s="33"/>
      <c r="AP2928" s="33"/>
      <c r="AQ2928" s="33"/>
    </row>
    <row r="2929" spans="35:43" ht="11.25">
      <c r="AI2929" s="33"/>
      <c r="AJ2929" s="33"/>
      <c r="AK2929" s="33"/>
      <c r="AL2929" s="33"/>
      <c r="AM2929" s="33"/>
      <c r="AN2929" s="33"/>
      <c r="AO2929" s="33"/>
      <c r="AP2929" s="33"/>
      <c r="AQ2929" s="33"/>
    </row>
    <row r="2930" spans="35:43" ht="11.25">
      <c r="AI2930" s="33"/>
      <c r="AJ2930" s="33"/>
      <c r="AK2930" s="33"/>
      <c r="AL2930" s="33"/>
      <c r="AM2930" s="33"/>
      <c r="AN2930" s="33"/>
      <c r="AO2930" s="33"/>
      <c r="AP2930" s="33"/>
      <c r="AQ2930" s="33"/>
    </row>
    <row r="2931" spans="35:43" ht="11.25">
      <c r="AI2931" s="33"/>
      <c r="AJ2931" s="33"/>
      <c r="AK2931" s="33"/>
      <c r="AL2931" s="33"/>
      <c r="AM2931" s="33"/>
      <c r="AN2931" s="33"/>
      <c r="AO2931" s="33"/>
      <c r="AP2931" s="33"/>
      <c r="AQ2931" s="33"/>
    </row>
    <row r="2932" spans="35:43" ht="11.25">
      <c r="AI2932" s="33"/>
      <c r="AJ2932" s="33"/>
      <c r="AK2932" s="33"/>
      <c r="AL2932" s="33"/>
      <c r="AM2932" s="33"/>
      <c r="AN2932" s="33"/>
      <c r="AO2932" s="33"/>
      <c r="AP2932" s="33"/>
      <c r="AQ2932" s="33"/>
    </row>
    <row r="2933" spans="35:43" ht="11.25">
      <c r="AI2933" s="33"/>
      <c r="AJ2933" s="33"/>
      <c r="AK2933" s="33"/>
      <c r="AL2933" s="33"/>
      <c r="AM2933" s="33"/>
      <c r="AN2933" s="33"/>
      <c r="AO2933" s="33"/>
      <c r="AP2933" s="33"/>
      <c r="AQ2933" s="33"/>
    </row>
    <row r="2934" spans="35:43" ht="11.25">
      <c r="AI2934" s="33"/>
      <c r="AJ2934" s="33"/>
      <c r="AK2934" s="33"/>
      <c r="AL2934" s="33"/>
      <c r="AM2934" s="33"/>
      <c r="AN2934" s="33"/>
      <c r="AO2934" s="33"/>
      <c r="AP2934" s="33"/>
      <c r="AQ2934" s="33"/>
    </row>
    <row r="2935" spans="35:43" ht="11.25">
      <c r="AI2935" s="33"/>
      <c r="AJ2935" s="33"/>
      <c r="AK2935" s="33"/>
      <c r="AL2935" s="33"/>
      <c r="AM2935" s="33"/>
      <c r="AN2935" s="33"/>
      <c r="AO2935" s="33"/>
      <c r="AP2935" s="33"/>
      <c r="AQ2935" s="33"/>
    </row>
    <row r="2936" spans="35:43" ht="11.25">
      <c r="AI2936" s="33"/>
      <c r="AJ2936" s="33"/>
      <c r="AK2936" s="33"/>
      <c r="AL2936" s="33"/>
      <c r="AM2936" s="33"/>
      <c r="AN2936" s="33"/>
      <c r="AO2936" s="33"/>
      <c r="AP2936" s="33"/>
      <c r="AQ2936" s="33"/>
    </row>
    <row r="2937" spans="35:43" ht="11.25">
      <c r="AI2937" s="33"/>
      <c r="AJ2937" s="33"/>
      <c r="AK2937" s="33"/>
      <c r="AL2937" s="33"/>
      <c r="AM2937" s="33"/>
      <c r="AN2937" s="33"/>
      <c r="AO2937" s="33"/>
      <c r="AP2937" s="33"/>
      <c r="AQ2937" s="33"/>
    </row>
    <row r="2938" spans="35:43" ht="11.25">
      <c r="AI2938" s="33"/>
      <c r="AJ2938" s="33"/>
      <c r="AK2938" s="33"/>
      <c r="AL2938" s="33"/>
      <c r="AM2938" s="33"/>
      <c r="AN2938" s="33"/>
      <c r="AO2938" s="33"/>
      <c r="AP2938" s="33"/>
      <c r="AQ2938" s="33"/>
    </row>
    <row r="2939" spans="35:43" ht="11.25">
      <c r="AI2939" s="33"/>
      <c r="AJ2939" s="33"/>
      <c r="AK2939" s="33"/>
      <c r="AL2939" s="33"/>
      <c r="AM2939" s="33"/>
      <c r="AN2939" s="33"/>
      <c r="AO2939" s="33"/>
      <c r="AP2939" s="33"/>
      <c r="AQ2939" s="33"/>
    </row>
    <row r="2940" spans="35:43" ht="11.25">
      <c r="AI2940" s="33"/>
      <c r="AJ2940" s="33"/>
      <c r="AK2940" s="33"/>
      <c r="AL2940" s="33"/>
      <c r="AM2940" s="33"/>
      <c r="AN2940" s="33"/>
      <c r="AO2940" s="33"/>
      <c r="AP2940" s="33"/>
      <c r="AQ2940" s="33"/>
    </row>
    <row r="2941" spans="35:43" ht="11.25">
      <c r="AI2941" s="33"/>
      <c r="AJ2941" s="33"/>
      <c r="AK2941" s="33"/>
      <c r="AL2941" s="33"/>
      <c r="AM2941" s="33"/>
      <c r="AN2941" s="33"/>
      <c r="AO2941" s="33"/>
      <c r="AP2941" s="33"/>
      <c r="AQ2941" s="33"/>
    </row>
    <row r="2942" spans="35:43" ht="11.25">
      <c r="AI2942" s="33"/>
      <c r="AJ2942" s="33"/>
      <c r="AK2942" s="33"/>
      <c r="AL2942" s="33"/>
      <c r="AM2942" s="33"/>
      <c r="AN2942" s="33"/>
      <c r="AO2942" s="33"/>
      <c r="AP2942" s="33"/>
      <c r="AQ2942" s="33"/>
    </row>
    <row r="2943" spans="35:43" ht="11.25">
      <c r="AI2943" s="33"/>
      <c r="AJ2943" s="33"/>
      <c r="AK2943" s="33"/>
      <c r="AL2943" s="33"/>
      <c r="AM2943" s="33"/>
      <c r="AN2943" s="33"/>
      <c r="AO2943" s="33"/>
      <c r="AP2943" s="33"/>
      <c r="AQ2943" s="33"/>
    </row>
    <row r="2944" spans="35:43" ht="11.25">
      <c r="AI2944" s="33"/>
      <c r="AJ2944" s="33"/>
      <c r="AK2944" s="33"/>
      <c r="AL2944" s="33"/>
      <c r="AM2944" s="33"/>
      <c r="AN2944" s="33"/>
      <c r="AO2944" s="33"/>
      <c r="AP2944" s="33"/>
      <c r="AQ2944" s="33"/>
    </row>
    <row r="2945" spans="35:43" ht="11.25">
      <c r="AI2945" s="33"/>
      <c r="AJ2945" s="33"/>
      <c r="AK2945" s="33"/>
      <c r="AL2945" s="33"/>
      <c r="AM2945" s="33"/>
      <c r="AN2945" s="33"/>
      <c r="AO2945" s="33"/>
      <c r="AP2945" s="33"/>
      <c r="AQ2945" s="33"/>
    </row>
    <row r="2946" spans="35:43" ht="11.25">
      <c r="AI2946" s="33"/>
      <c r="AJ2946" s="33"/>
      <c r="AK2946" s="33"/>
      <c r="AL2946" s="33"/>
      <c r="AM2946" s="33"/>
      <c r="AN2946" s="33"/>
      <c r="AO2946" s="33"/>
      <c r="AP2946" s="33"/>
      <c r="AQ2946" s="33"/>
    </row>
    <row r="2947" spans="35:43" ht="11.25">
      <c r="AI2947" s="33"/>
      <c r="AJ2947" s="33"/>
      <c r="AK2947" s="33"/>
      <c r="AL2947" s="33"/>
      <c r="AM2947" s="33"/>
      <c r="AN2947" s="33"/>
      <c r="AO2947" s="33"/>
      <c r="AP2947" s="33"/>
      <c r="AQ2947" s="33"/>
    </row>
    <row r="2948" spans="35:43" ht="11.25">
      <c r="AI2948" s="33"/>
      <c r="AJ2948" s="33"/>
      <c r="AK2948" s="33"/>
      <c r="AL2948" s="33"/>
      <c r="AM2948" s="33"/>
      <c r="AN2948" s="33"/>
      <c r="AO2948" s="33"/>
      <c r="AP2948" s="33"/>
      <c r="AQ2948" s="33"/>
    </row>
    <row r="2949" spans="35:43" ht="11.25">
      <c r="AI2949" s="33"/>
      <c r="AJ2949" s="33"/>
      <c r="AK2949" s="33"/>
      <c r="AL2949" s="33"/>
      <c r="AM2949" s="33"/>
      <c r="AN2949" s="33"/>
      <c r="AO2949" s="33"/>
      <c r="AP2949" s="33"/>
      <c r="AQ2949" s="33"/>
    </row>
    <row r="2950" spans="35:43" ht="11.25">
      <c r="AI2950" s="33"/>
      <c r="AJ2950" s="33"/>
      <c r="AK2950" s="33"/>
      <c r="AL2950" s="33"/>
      <c r="AM2950" s="33"/>
      <c r="AN2950" s="33"/>
      <c r="AO2950" s="33"/>
      <c r="AP2950" s="33"/>
      <c r="AQ2950" s="33"/>
    </row>
    <row r="2951" spans="35:43" ht="11.25">
      <c r="AI2951" s="33"/>
      <c r="AJ2951" s="33"/>
      <c r="AK2951" s="33"/>
      <c r="AL2951" s="33"/>
      <c r="AM2951" s="33"/>
      <c r="AN2951" s="33"/>
      <c r="AO2951" s="33"/>
      <c r="AP2951" s="33"/>
      <c r="AQ2951" s="33"/>
    </row>
    <row r="2952" spans="35:43" ht="11.25">
      <c r="AI2952" s="33"/>
      <c r="AJ2952" s="33"/>
      <c r="AK2952" s="33"/>
      <c r="AL2952" s="33"/>
      <c r="AM2952" s="33"/>
      <c r="AN2952" s="33"/>
      <c r="AO2952" s="33"/>
      <c r="AP2952" s="33"/>
      <c r="AQ2952" s="33"/>
    </row>
    <row r="2953" spans="35:43" ht="11.25">
      <c r="AI2953" s="33"/>
      <c r="AJ2953" s="33"/>
      <c r="AK2953" s="33"/>
      <c r="AL2953" s="33"/>
      <c r="AM2953" s="33"/>
      <c r="AN2953" s="33"/>
      <c r="AO2953" s="33"/>
      <c r="AP2953" s="33"/>
      <c r="AQ2953" s="33"/>
    </row>
    <row r="2954" spans="35:43" ht="11.25">
      <c r="AI2954" s="33"/>
      <c r="AJ2954" s="33"/>
      <c r="AK2954" s="33"/>
      <c r="AL2954" s="33"/>
      <c r="AM2954" s="33"/>
      <c r="AN2954" s="33"/>
      <c r="AO2954" s="33"/>
      <c r="AP2954" s="33"/>
      <c r="AQ2954" s="33"/>
    </row>
    <row r="2955" spans="35:43" ht="11.25">
      <c r="AI2955" s="33"/>
      <c r="AJ2955" s="33"/>
      <c r="AK2955" s="33"/>
      <c r="AL2955" s="33"/>
      <c r="AM2955" s="33"/>
      <c r="AN2955" s="33"/>
      <c r="AO2955" s="33"/>
      <c r="AP2955" s="33"/>
      <c r="AQ2955" s="33"/>
    </row>
    <row r="2956" spans="35:43" ht="11.25">
      <c r="AI2956" s="33"/>
      <c r="AJ2956" s="33"/>
      <c r="AK2956" s="33"/>
      <c r="AL2956" s="33"/>
      <c r="AM2956" s="33"/>
      <c r="AN2956" s="33"/>
      <c r="AO2956" s="33"/>
      <c r="AP2956" s="33"/>
      <c r="AQ2956" s="33"/>
    </row>
    <row r="2957" spans="35:43" ht="11.25">
      <c r="AI2957" s="33"/>
      <c r="AJ2957" s="33"/>
      <c r="AK2957" s="33"/>
      <c r="AL2957" s="33"/>
      <c r="AM2957" s="33"/>
      <c r="AN2957" s="33"/>
      <c r="AO2957" s="33"/>
      <c r="AP2957" s="33"/>
      <c r="AQ2957" s="33"/>
    </row>
    <row r="2958" spans="35:43" ht="11.25">
      <c r="AI2958" s="33"/>
      <c r="AJ2958" s="33"/>
      <c r="AK2958" s="33"/>
      <c r="AL2958" s="33"/>
      <c r="AM2958" s="33"/>
      <c r="AN2958" s="33"/>
      <c r="AO2958" s="33"/>
      <c r="AP2958" s="33"/>
      <c r="AQ2958" s="33"/>
    </row>
    <row r="2959" spans="35:43" ht="11.25">
      <c r="AI2959" s="33"/>
      <c r="AJ2959" s="33"/>
      <c r="AK2959" s="33"/>
      <c r="AL2959" s="33"/>
      <c r="AM2959" s="33"/>
      <c r="AN2959" s="33"/>
      <c r="AO2959" s="33"/>
      <c r="AP2959" s="33"/>
      <c r="AQ2959" s="33"/>
    </row>
    <row r="2960" spans="35:43" ht="11.25">
      <c r="AI2960" s="33"/>
      <c r="AJ2960" s="33"/>
      <c r="AK2960" s="33"/>
      <c r="AL2960" s="33"/>
      <c r="AM2960" s="33"/>
      <c r="AN2960" s="33"/>
      <c r="AO2960" s="33"/>
      <c r="AP2960" s="33"/>
      <c r="AQ2960" s="33"/>
    </row>
    <row r="2961" spans="35:43" ht="11.25">
      <c r="AI2961" s="33"/>
      <c r="AJ2961" s="33"/>
      <c r="AK2961" s="33"/>
      <c r="AL2961" s="33"/>
      <c r="AM2961" s="33"/>
      <c r="AN2961" s="33"/>
      <c r="AO2961" s="33"/>
      <c r="AP2961" s="33"/>
      <c r="AQ2961" s="33"/>
    </row>
    <row r="2962" spans="35:43" ht="11.25">
      <c r="AI2962" s="33"/>
      <c r="AJ2962" s="33"/>
      <c r="AK2962" s="33"/>
      <c r="AL2962" s="33"/>
      <c r="AM2962" s="33"/>
      <c r="AN2962" s="33"/>
      <c r="AO2962" s="33"/>
      <c r="AP2962" s="33"/>
      <c r="AQ2962" s="33"/>
    </row>
    <row r="2963" spans="35:43" ht="11.25">
      <c r="AI2963" s="33"/>
      <c r="AJ2963" s="33"/>
      <c r="AK2963" s="33"/>
      <c r="AL2963" s="33"/>
      <c r="AM2963" s="33"/>
      <c r="AN2963" s="33"/>
      <c r="AO2963" s="33"/>
      <c r="AP2963" s="33"/>
      <c r="AQ2963" s="33"/>
    </row>
    <row r="2964" spans="35:43" ht="11.25">
      <c r="AI2964" s="33"/>
      <c r="AJ2964" s="33"/>
      <c r="AK2964" s="33"/>
      <c r="AL2964" s="33"/>
      <c r="AM2964" s="33"/>
      <c r="AN2964" s="33"/>
      <c r="AO2964" s="33"/>
      <c r="AP2964" s="33"/>
      <c r="AQ2964" s="33"/>
    </row>
    <row r="2965" spans="35:43" ht="11.25">
      <c r="AI2965" s="33"/>
      <c r="AJ2965" s="33"/>
      <c r="AK2965" s="33"/>
      <c r="AL2965" s="33"/>
      <c r="AM2965" s="33"/>
      <c r="AN2965" s="33"/>
      <c r="AO2965" s="33"/>
      <c r="AP2965" s="33"/>
      <c r="AQ2965" s="33"/>
    </row>
    <row r="2966" spans="35:43" ht="11.25">
      <c r="AI2966" s="33"/>
      <c r="AJ2966" s="33"/>
      <c r="AK2966" s="33"/>
      <c r="AL2966" s="33"/>
      <c r="AM2966" s="33"/>
      <c r="AN2966" s="33"/>
      <c r="AO2966" s="33"/>
      <c r="AP2966" s="33"/>
      <c r="AQ2966" s="33"/>
    </row>
    <row r="2967" spans="35:43" ht="11.25">
      <c r="AI2967" s="33"/>
      <c r="AJ2967" s="33"/>
      <c r="AK2967" s="33"/>
      <c r="AL2967" s="33"/>
      <c r="AM2967" s="33"/>
      <c r="AN2967" s="33"/>
      <c r="AO2967" s="33"/>
      <c r="AP2967" s="33"/>
      <c r="AQ2967" s="33"/>
    </row>
    <row r="2968" spans="35:43" ht="11.25">
      <c r="AI2968" s="33"/>
      <c r="AJ2968" s="33"/>
      <c r="AK2968" s="33"/>
      <c r="AL2968" s="33"/>
      <c r="AM2968" s="33"/>
      <c r="AN2968" s="33"/>
      <c r="AO2968" s="33"/>
      <c r="AP2968" s="33"/>
      <c r="AQ2968" s="33"/>
    </row>
    <row r="2969" spans="35:43" ht="11.25">
      <c r="AI2969" s="33"/>
      <c r="AJ2969" s="33"/>
      <c r="AK2969" s="33"/>
      <c r="AL2969" s="33"/>
      <c r="AM2969" s="33"/>
      <c r="AN2969" s="33"/>
      <c r="AO2969" s="33"/>
      <c r="AP2969" s="33"/>
      <c r="AQ2969" s="33"/>
    </row>
    <row r="2970" spans="35:43" ht="11.25">
      <c r="AI2970" s="33"/>
      <c r="AJ2970" s="33"/>
      <c r="AK2970" s="33"/>
      <c r="AL2970" s="33"/>
      <c r="AM2970" s="33"/>
      <c r="AN2970" s="33"/>
      <c r="AO2970" s="33"/>
      <c r="AP2970" s="33"/>
      <c r="AQ2970" s="33"/>
    </row>
    <row r="2971" spans="35:43" ht="11.25">
      <c r="AI2971" s="33"/>
      <c r="AJ2971" s="33"/>
      <c r="AK2971" s="33"/>
      <c r="AL2971" s="33"/>
      <c r="AM2971" s="33"/>
      <c r="AN2971" s="33"/>
      <c r="AO2971" s="33"/>
      <c r="AP2971" s="33"/>
      <c r="AQ2971" s="33"/>
    </row>
    <row r="2972" spans="35:43" ht="11.25">
      <c r="AI2972" s="33"/>
      <c r="AJ2972" s="33"/>
      <c r="AK2972" s="33"/>
      <c r="AL2972" s="33"/>
      <c r="AM2972" s="33"/>
      <c r="AN2972" s="33"/>
      <c r="AO2972" s="33"/>
      <c r="AP2972" s="33"/>
      <c r="AQ2972" s="33"/>
    </row>
    <row r="2973" spans="35:43" ht="11.25">
      <c r="AI2973" s="33"/>
      <c r="AJ2973" s="33"/>
      <c r="AK2973" s="33"/>
      <c r="AL2973" s="33"/>
      <c r="AM2973" s="33"/>
      <c r="AN2973" s="33"/>
      <c r="AO2973" s="33"/>
      <c r="AP2973" s="33"/>
      <c r="AQ2973" s="33"/>
    </row>
    <row r="2974" spans="35:43" ht="11.25">
      <c r="AI2974" s="33"/>
      <c r="AJ2974" s="33"/>
      <c r="AK2974" s="33"/>
      <c r="AL2974" s="33"/>
      <c r="AM2974" s="33"/>
      <c r="AN2974" s="33"/>
      <c r="AO2974" s="33"/>
      <c r="AP2974" s="33"/>
      <c r="AQ2974" s="33"/>
    </row>
    <row r="2975" spans="35:43" ht="11.25">
      <c r="AI2975" s="33"/>
      <c r="AJ2975" s="33"/>
      <c r="AK2975" s="33"/>
      <c r="AL2975" s="33"/>
      <c r="AM2975" s="33"/>
      <c r="AN2975" s="33"/>
      <c r="AO2975" s="33"/>
      <c r="AP2975" s="33"/>
      <c r="AQ2975" s="33"/>
    </row>
    <row r="2976" spans="35:43" ht="11.25">
      <c r="AI2976" s="33"/>
      <c r="AJ2976" s="33"/>
      <c r="AK2976" s="33"/>
      <c r="AL2976" s="33"/>
      <c r="AM2976" s="33"/>
      <c r="AN2976" s="33"/>
      <c r="AO2976" s="33"/>
      <c r="AP2976" s="33"/>
      <c r="AQ2976" s="33"/>
    </row>
    <row r="2977" spans="35:43" ht="11.25">
      <c r="AI2977" s="33"/>
      <c r="AJ2977" s="33"/>
      <c r="AK2977" s="33"/>
      <c r="AL2977" s="33"/>
      <c r="AM2977" s="33"/>
      <c r="AN2977" s="33"/>
      <c r="AO2977" s="33"/>
      <c r="AP2977" s="33"/>
      <c r="AQ2977" s="33"/>
    </row>
    <row r="2978" spans="35:43" ht="11.25">
      <c r="AI2978" s="33"/>
      <c r="AJ2978" s="33"/>
      <c r="AK2978" s="33"/>
      <c r="AL2978" s="33"/>
      <c r="AM2978" s="33"/>
      <c r="AN2978" s="33"/>
      <c r="AO2978" s="33"/>
      <c r="AP2978" s="33"/>
      <c r="AQ2978" s="33"/>
    </row>
    <row r="2979" spans="35:43" ht="11.25">
      <c r="AI2979" s="33"/>
      <c r="AJ2979" s="33"/>
      <c r="AK2979" s="33"/>
      <c r="AL2979" s="33"/>
      <c r="AM2979" s="33"/>
      <c r="AN2979" s="33"/>
      <c r="AO2979" s="33"/>
      <c r="AP2979" s="33"/>
      <c r="AQ2979" s="33"/>
    </row>
    <row r="2980" spans="35:43" ht="11.25">
      <c r="AI2980" s="33"/>
      <c r="AJ2980" s="33"/>
      <c r="AK2980" s="33"/>
      <c r="AL2980" s="33"/>
      <c r="AM2980" s="33"/>
      <c r="AN2980" s="33"/>
      <c r="AO2980" s="33"/>
      <c r="AP2980" s="33"/>
      <c r="AQ2980" s="33"/>
    </row>
    <row r="2981" spans="35:43" ht="11.25">
      <c r="AI2981" s="33"/>
      <c r="AJ2981" s="33"/>
      <c r="AK2981" s="33"/>
      <c r="AL2981" s="33"/>
      <c r="AM2981" s="33"/>
      <c r="AN2981" s="33"/>
      <c r="AO2981" s="33"/>
      <c r="AP2981" s="33"/>
      <c r="AQ2981" s="33"/>
    </row>
    <row r="2982" spans="35:43" ht="11.25">
      <c r="AI2982" s="33"/>
      <c r="AJ2982" s="33"/>
      <c r="AK2982" s="33"/>
      <c r="AL2982" s="33"/>
      <c r="AM2982" s="33"/>
      <c r="AN2982" s="33"/>
      <c r="AO2982" s="33"/>
      <c r="AP2982" s="33"/>
      <c r="AQ2982" s="33"/>
    </row>
    <row r="2983" spans="35:43" ht="11.25">
      <c r="AI2983" s="33"/>
      <c r="AJ2983" s="33"/>
      <c r="AK2983" s="33"/>
      <c r="AL2983" s="33"/>
      <c r="AM2983" s="33"/>
      <c r="AN2983" s="33"/>
      <c r="AO2983" s="33"/>
      <c r="AP2983" s="33"/>
      <c r="AQ2983" s="33"/>
    </row>
    <row r="2984" spans="35:43" ht="11.25">
      <c r="AI2984" s="33"/>
      <c r="AJ2984" s="33"/>
      <c r="AK2984" s="33"/>
      <c r="AL2984" s="33"/>
      <c r="AM2984" s="33"/>
      <c r="AN2984" s="33"/>
      <c r="AO2984" s="33"/>
      <c r="AP2984" s="33"/>
      <c r="AQ2984" s="33"/>
    </row>
    <row r="2985" spans="35:43" ht="11.25">
      <c r="AI2985" s="33"/>
      <c r="AJ2985" s="33"/>
      <c r="AK2985" s="33"/>
      <c r="AL2985" s="33"/>
      <c r="AM2985" s="33"/>
      <c r="AN2985" s="33"/>
      <c r="AO2985" s="33"/>
      <c r="AP2985" s="33"/>
      <c r="AQ2985" s="33"/>
    </row>
    <row r="2986" spans="35:43" ht="11.25">
      <c r="AI2986" s="33"/>
      <c r="AJ2986" s="33"/>
      <c r="AK2986" s="33"/>
      <c r="AL2986" s="33"/>
      <c r="AM2986" s="33"/>
      <c r="AN2986" s="33"/>
      <c r="AO2986" s="33"/>
      <c r="AP2986" s="33"/>
      <c r="AQ2986" s="33"/>
    </row>
    <row r="2987" spans="35:43" ht="11.25">
      <c r="AI2987" s="33"/>
      <c r="AJ2987" s="33"/>
      <c r="AK2987" s="33"/>
      <c r="AL2987" s="33"/>
      <c r="AM2987" s="33"/>
      <c r="AN2987" s="33"/>
      <c r="AO2987" s="33"/>
      <c r="AP2987" s="33"/>
      <c r="AQ2987" s="33"/>
    </row>
    <row r="2988" spans="35:43" ht="11.25">
      <c r="AI2988" s="33"/>
      <c r="AJ2988" s="33"/>
      <c r="AK2988" s="33"/>
      <c r="AL2988" s="33"/>
      <c r="AM2988" s="33"/>
      <c r="AN2988" s="33"/>
      <c r="AO2988" s="33"/>
      <c r="AP2988" s="33"/>
      <c r="AQ2988" s="33"/>
    </row>
    <row r="2989" spans="35:43" ht="11.25">
      <c r="AI2989" s="33"/>
      <c r="AJ2989" s="33"/>
      <c r="AK2989" s="33"/>
      <c r="AL2989" s="33"/>
      <c r="AM2989" s="33"/>
      <c r="AN2989" s="33"/>
      <c r="AO2989" s="33"/>
      <c r="AP2989" s="33"/>
      <c r="AQ2989" s="33"/>
    </row>
    <row r="2990" spans="35:43" ht="11.25">
      <c r="AI2990" s="33"/>
      <c r="AJ2990" s="33"/>
      <c r="AK2990" s="33"/>
      <c r="AL2990" s="33"/>
      <c r="AM2990" s="33"/>
      <c r="AN2990" s="33"/>
      <c r="AO2990" s="33"/>
      <c r="AP2990" s="33"/>
      <c r="AQ2990" s="33"/>
    </row>
    <row r="2991" spans="35:43" ht="11.25">
      <c r="AI2991" s="33"/>
      <c r="AJ2991" s="33"/>
      <c r="AK2991" s="33"/>
      <c r="AL2991" s="33"/>
      <c r="AM2991" s="33"/>
      <c r="AN2991" s="33"/>
      <c r="AO2991" s="33"/>
      <c r="AP2991" s="33"/>
      <c r="AQ2991" s="33"/>
    </row>
    <row r="2992" spans="35:43" ht="11.25">
      <c r="AI2992" s="33"/>
      <c r="AJ2992" s="33"/>
      <c r="AK2992" s="33"/>
      <c r="AL2992" s="33"/>
      <c r="AM2992" s="33"/>
      <c r="AN2992" s="33"/>
      <c r="AO2992" s="33"/>
      <c r="AP2992" s="33"/>
      <c r="AQ2992" s="33"/>
    </row>
    <row r="2993" spans="35:43" ht="11.25">
      <c r="AI2993" s="33"/>
      <c r="AJ2993" s="33"/>
      <c r="AK2993" s="33"/>
      <c r="AL2993" s="33"/>
      <c r="AM2993" s="33"/>
      <c r="AN2993" s="33"/>
      <c r="AO2993" s="33"/>
      <c r="AP2993" s="33"/>
      <c r="AQ2993" s="33"/>
    </row>
    <row r="2994" spans="35:43" ht="11.25">
      <c r="AI2994" s="33"/>
      <c r="AJ2994" s="33"/>
      <c r="AK2994" s="33"/>
      <c r="AL2994" s="33"/>
      <c r="AM2994" s="33"/>
      <c r="AN2994" s="33"/>
      <c r="AO2994" s="33"/>
      <c r="AP2994" s="33"/>
      <c r="AQ2994" s="33"/>
    </row>
    <row r="2995" spans="35:43" ht="11.25">
      <c r="AI2995" s="33"/>
      <c r="AJ2995" s="33"/>
      <c r="AK2995" s="33"/>
      <c r="AL2995" s="33"/>
      <c r="AM2995" s="33"/>
      <c r="AN2995" s="33"/>
      <c r="AO2995" s="33"/>
      <c r="AP2995" s="33"/>
      <c r="AQ2995" s="33"/>
    </row>
    <row r="2996" spans="35:43" ht="11.25">
      <c r="AI2996" s="33"/>
      <c r="AJ2996" s="33"/>
      <c r="AK2996" s="33"/>
      <c r="AL2996" s="33"/>
      <c r="AM2996" s="33"/>
      <c r="AN2996" s="33"/>
      <c r="AO2996" s="33"/>
      <c r="AP2996" s="33"/>
      <c r="AQ2996" s="33"/>
    </row>
    <row r="2997" spans="35:43" ht="11.25">
      <c r="AI2997" s="33"/>
      <c r="AJ2997" s="33"/>
      <c r="AK2997" s="33"/>
      <c r="AL2997" s="33"/>
      <c r="AM2997" s="33"/>
      <c r="AN2997" s="33"/>
      <c r="AO2997" s="33"/>
      <c r="AP2997" s="33"/>
      <c r="AQ2997" s="33"/>
    </row>
    <row r="2998" spans="35:43" ht="11.25">
      <c r="AI2998" s="33"/>
      <c r="AJ2998" s="33"/>
      <c r="AK2998" s="33"/>
      <c r="AL2998" s="33"/>
      <c r="AM2998" s="33"/>
      <c r="AN2998" s="33"/>
      <c r="AO2998" s="33"/>
      <c r="AP2998" s="33"/>
      <c r="AQ2998" s="33"/>
    </row>
    <row r="2999" spans="35:43" ht="11.25">
      <c r="AI2999" s="33"/>
      <c r="AJ2999" s="33"/>
      <c r="AK2999" s="33"/>
      <c r="AL2999" s="33"/>
      <c r="AM2999" s="33"/>
      <c r="AN2999" s="33"/>
      <c r="AO2999" s="33"/>
      <c r="AP2999" s="33"/>
      <c r="AQ2999" s="33"/>
    </row>
    <row r="3000" spans="35:43" ht="11.25">
      <c r="AI3000" s="33"/>
      <c r="AJ3000" s="33"/>
      <c r="AK3000" s="33"/>
      <c r="AL3000" s="33"/>
      <c r="AM3000" s="33"/>
      <c r="AN3000" s="33"/>
      <c r="AO3000" s="33"/>
      <c r="AP3000" s="33"/>
      <c r="AQ3000" s="33"/>
    </row>
    <row r="3001" spans="35:43" ht="11.25">
      <c r="AI3001" s="33"/>
      <c r="AJ3001" s="33"/>
      <c r="AK3001" s="33"/>
      <c r="AL3001" s="33"/>
      <c r="AM3001" s="33"/>
      <c r="AN3001" s="33"/>
      <c r="AO3001" s="33"/>
      <c r="AP3001" s="33"/>
      <c r="AQ3001" s="33"/>
    </row>
    <row r="3002" spans="35:43" ht="11.25">
      <c r="AI3002" s="33"/>
      <c r="AJ3002" s="33"/>
      <c r="AK3002" s="33"/>
      <c r="AL3002" s="33"/>
      <c r="AM3002" s="33"/>
      <c r="AN3002" s="33"/>
      <c r="AO3002" s="33"/>
      <c r="AP3002" s="33"/>
      <c r="AQ3002" s="33"/>
    </row>
    <row r="3003" spans="35:43" ht="11.25">
      <c r="AI3003" s="33"/>
      <c r="AJ3003" s="33"/>
      <c r="AK3003" s="33"/>
      <c r="AL3003" s="33"/>
      <c r="AM3003" s="33"/>
      <c r="AN3003" s="33"/>
      <c r="AO3003" s="33"/>
      <c r="AP3003" s="33"/>
      <c r="AQ3003" s="33"/>
    </row>
    <row r="3004" spans="35:43" ht="11.25">
      <c r="AI3004" s="33"/>
      <c r="AJ3004" s="33"/>
      <c r="AK3004" s="33"/>
      <c r="AL3004" s="33"/>
      <c r="AM3004" s="33"/>
      <c r="AN3004" s="33"/>
      <c r="AO3004" s="33"/>
      <c r="AP3004" s="33"/>
      <c r="AQ3004" s="33"/>
    </row>
    <row r="3005" spans="35:43" ht="11.25">
      <c r="AI3005" s="33"/>
      <c r="AJ3005" s="33"/>
      <c r="AK3005" s="33"/>
      <c r="AL3005" s="33"/>
      <c r="AM3005" s="33"/>
      <c r="AN3005" s="33"/>
      <c r="AO3005" s="33"/>
      <c r="AP3005" s="33"/>
      <c r="AQ3005" s="33"/>
    </row>
    <row r="3006" spans="35:43" ht="11.25">
      <c r="AI3006" s="33"/>
      <c r="AJ3006" s="33"/>
      <c r="AK3006" s="33"/>
      <c r="AL3006" s="33"/>
      <c r="AM3006" s="33"/>
      <c r="AN3006" s="33"/>
      <c r="AO3006" s="33"/>
      <c r="AP3006" s="33"/>
      <c r="AQ3006" s="33"/>
    </row>
    <row r="3007" spans="35:43" ht="11.25">
      <c r="AI3007" s="33"/>
      <c r="AJ3007" s="33"/>
      <c r="AK3007" s="33"/>
      <c r="AL3007" s="33"/>
      <c r="AM3007" s="33"/>
      <c r="AN3007" s="33"/>
      <c r="AO3007" s="33"/>
      <c r="AP3007" s="33"/>
      <c r="AQ3007" s="33"/>
    </row>
    <row r="3008" spans="35:43" ht="11.25">
      <c r="AI3008" s="33"/>
      <c r="AJ3008" s="33"/>
      <c r="AK3008" s="33"/>
      <c r="AL3008" s="33"/>
      <c r="AM3008" s="33"/>
      <c r="AN3008" s="33"/>
      <c r="AO3008" s="33"/>
      <c r="AP3008" s="33"/>
      <c r="AQ3008" s="33"/>
    </row>
    <row r="3009" spans="35:43" ht="11.25">
      <c r="AI3009" s="33"/>
      <c r="AJ3009" s="33"/>
      <c r="AK3009" s="33"/>
      <c r="AL3009" s="33"/>
      <c r="AM3009" s="33"/>
      <c r="AN3009" s="33"/>
      <c r="AO3009" s="33"/>
      <c r="AP3009" s="33"/>
      <c r="AQ3009" s="33"/>
    </row>
    <row r="3010" spans="35:43" ht="11.25">
      <c r="AI3010" s="33"/>
      <c r="AJ3010" s="33"/>
      <c r="AK3010" s="33"/>
      <c r="AL3010" s="33"/>
      <c r="AM3010" s="33"/>
      <c r="AN3010" s="33"/>
      <c r="AO3010" s="33"/>
      <c r="AP3010" s="33"/>
      <c r="AQ3010" s="33"/>
    </row>
    <row r="3011" spans="35:43" ht="11.25">
      <c r="AI3011" s="33"/>
      <c r="AJ3011" s="33"/>
      <c r="AK3011" s="33"/>
      <c r="AL3011" s="33"/>
      <c r="AM3011" s="33"/>
      <c r="AN3011" s="33"/>
      <c r="AO3011" s="33"/>
      <c r="AP3011" s="33"/>
      <c r="AQ3011" s="33"/>
    </row>
    <row r="3012" spans="35:43" ht="11.25">
      <c r="AI3012" s="33"/>
      <c r="AJ3012" s="33"/>
      <c r="AK3012" s="33"/>
      <c r="AL3012" s="33"/>
      <c r="AM3012" s="33"/>
      <c r="AN3012" s="33"/>
      <c r="AO3012" s="33"/>
      <c r="AP3012" s="33"/>
      <c r="AQ3012" s="33"/>
    </row>
    <row r="3013" spans="35:43" ht="11.25">
      <c r="AI3013" s="33"/>
      <c r="AJ3013" s="33"/>
      <c r="AK3013" s="33"/>
      <c r="AL3013" s="33"/>
      <c r="AM3013" s="33"/>
      <c r="AN3013" s="33"/>
      <c r="AO3013" s="33"/>
      <c r="AP3013" s="33"/>
      <c r="AQ3013" s="33"/>
    </row>
    <row r="3014" spans="35:43" ht="11.25">
      <c r="AI3014" s="33"/>
      <c r="AJ3014" s="33"/>
      <c r="AK3014" s="33"/>
      <c r="AL3014" s="33"/>
      <c r="AM3014" s="33"/>
      <c r="AN3014" s="33"/>
      <c r="AO3014" s="33"/>
      <c r="AP3014" s="33"/>
      <c r="AQ3014" s="33"/>
    </row>
    <row r="3015" spans="35:43" ht="11.25">
      <c r="AI3015" s="33"/>
      <c r="AJ3015" s="33"/>
      <c r="AK3015" s="33"/>
      <c r="AL3015" s="33"/>
      <c r="AM3015" s="33"/>
      <c r="AN3015" s="33"/>
      <c r="AO3015" s="33"/>
      <c r="AP3015" s="33"/>
      <c r="AQ3015" s="33"/>
    </row>
    <row r="3016" spans="35:43" ht="11.25">
      <c r="AI3016" s="33"/>
      <c r="AJ3016" s="33"/>
      <c r="AK3016" s="33"/>
      <c r="AL3016" s="33"/>
      <c r="AM3016" s="33"/>
      <c r="AN3016" s="33"/>
      <c r="AO3016" s="33"/>
      <c r="AP3016" s="33"/>
      <c r="AQ3016" s="33"/>
    </row>
    <row r="3017" spans="35:43" ht="11.25">
      <c r="AI3017" s="33"/>
      <c r="AJ3017" s="33"/>
      <c r="AK3017" s="33"/>
      <c r="AL3017" s="33"/>
      <c r="AM3017" s="33"/>
      <c r="AN3017" s="33"/>
      <c r="AO3017" s="33"/>
      <c r="AP3017" s="33"/>
      <c r="AQ3017" s="33"/>
    </row>
    <row r="3018" spans="35:43" ht="11.25">
      <c r="AI3018" s="33"/>
      <c r="AJ3018" s="33"/>
      <c r="AK3018" s="33"/>
      <c r="AL3018" s="33"/>
      <c r="AM3018" s="33"/>
      <c r="AN3018" s="33"/>
      <c r="AO3018" s="33"/>
      <c r="AP3018" s="33"/>
      <c r="AQ3018" s="33"/>
    </row>
    <row r="3019" spans="35:43" ht="11.25">
      <c r="AI3019" s="33"/>
      <c r="AJ3019" s="33"/>
      <c r="AK3019" s="33"/>
      <c r="AL3019" s="33"/>
      <c r="AM3019" s="33"/>
      <c r="AN3019" s="33"/>
      <c r="AO3019" s="33"/>
      <c r="AP3019" s="33"/>
      <c r="AQ3019" s="33"/>
    </row>
    <row r="3020" spans="35:43" ht="11.25">
      <c r="AI3020" s="33"/>
      <c r="AJ3020" s="33"/>
      <c r="AK3020" s="33"/>
      <c r="AL3020" s="33"/>
      <c r="AM3020" s="33"/>
      <c r="AN3020" s="33"/>
      <c r="AO3020" s="33"/>
      <c r="AP3020" s="33"/>
      <c r="AQ3020" s="33"/>
    </row>
    <row r="3021" spans="35:43" ht="11.25">
      <c r="AI3021" s="33"/>
      <c r="AJ3021" s="33"/>
      <c r="AK3021" s="33"/>
      <c r="AL3021" s="33"/>
      <c r="AM3021" s="33"/>
      <c r="AN3021" s="33"/>
      <c r="AO3021" s="33"/>
      <c r="AP3021" s="33"/>
      <c r="AQ3021" s="33"/>
    </row>
    <row r="3022" spans="35:43" ht="11.25">
      <c r="AI3022" s="33"/>
      <c r="AJ3022" s="33"/>
      <c r="AK3022" s="33"/>
      <c r="AL3022" s="33"/>
      <c r="AM3022" s="33"/>
      <c r="AN3022" s="33"/>
      <c r="AO3022" s="33"/>
      <c r="AP3022" s="33"/>
      <c r="AQ3022" s="33"/>
    </row>
    <row r="3023" spans="35:43" ht="11.25">
      <c r="AI3023" s="33"/>
      <c r="AJ3023" s="33"/>
      <c r="AK3023" s="33"/>
      <c r="AL3023" s="33"/>
      <c r="AM3023" s="33"/>
      <c r="AN3023" s="33"/>
      <c r="AO3023" s="33"/>
      <c r="AP3023" s="33"/>
      <c r="AQ3023" s="33"/>
    </row>
    <row r="3024" spans="35:43" ht="11.25">
      <c r="AI3024" s="33"/>
      <c r="AJ3024" s="33"/>
      <c r="AK3024" s="33"/>
      <c r="AL3024" s="33"/>
      <c r="AM3024" s="33"/>
      <c r="AN3024" s="33"/>
      <c r="AO3024" s="33"/>
      <c r="AP3024" s="33"/>
      <c r="AQ3024" s="33"/>
    </row>
    <row r="3025" spans="35:43" ht="11.25">
      <c r="AI3025" s="33"/>
      <c r="AJ3025" s="33"/>
      <c r="AK3025" s="33"/>
      <c r="AL3025" s="33"/>
      <c r="AM3025" s="33"/>
      <c r="AN3025" s="33"/>
      <c r="AO3025" s="33"/>
      <c r="AP3025" s="33"/>
      <c r="AQ3025" s="33"/>
    </row>
    <row r="3026" spans="35:43" ht="11.25">
      <c r="AI3026" s="33"/>
      <c r="AJ3026" s="33"/>
      <c r="AK3026" s="33"/>
      <c r="AL3026" s="33"/>
      <c r="AM3026" s="33"/>
      <c r="AN3026" s="33"/>
      <c r="AO3026" s="33"/>
      <c r="AP3026" s="33"/>
      <c r="AQ3026" s="33"/>
    </row>
    <row r="3027" spans="35:43" ht="11.25">
      <c r="AI3027" s="33"/>
      <c r="AJ3027" s="33"/>
      <c r="AK3027" s="33"/>
      <c r="AL3027" s="33"/>
      <c r="AM3027" s="33"/>
      <c r="AN3027" s="33"/>
      <c r="AO3027" s="33"/>
      <c r="AP3027" s="33"/>
      <c r="AQ3027" s="33"/>
    </row>
    <row r="3028" spans="35:43" ht="11.25">
      <c r="AI3028" s="33"/>
      <c r="AJ3028" s="33"/>
      <c r="AK3028" s="33"/>
      <c r="AL3028" s="33"/>
      <c r="AM3028" s="33"/>
      <c r="AN3028" s="33"/>
      <c r="AO3028" s="33"/>
      <c r="AP3028" s="33"/>
      <c r="AQ3028" s="33"/>
    </row>
    <row r="3029" spans="35:43" ht="11.25">
      <c r="AI3029" s="33"/>
      <c r="AJ3029" s="33"/>
      <c r="AK3029" s="33"/>
      <c r="AL3029" s="33"/>
      <c r="AM3029" s="33"/>
      <c r="AN3029" s="33"/>
      <c r="AO3029" s="33"/>
      <c r="AP3029" s="33"/>
      <c r="AQ3029" s="33"/>
    </row>
    <row r="3030" spans="35:43" ht="11.25">
      <c r="AI3030" s="33"/>
      <c r="AJ3030" s="33"/>
      <c r="AK3030" s="33"/>
      <c r="AL3030" s="33"/>
      <c r="AM3030" s="33"/>
      <c r="AN3030" s="33"/>
      <c r="AO3030" s="33"/>
      <c r="AP3030" s="33"/>
      <c r="AQ3030" s="33"/>
    </row>
    <row r="3031" spans="35:43" ht="11.25">
      <c r="AI3031" s="33"/>
      <c r="AJ3031" s="33"/>
      <c r="AK3031" s="33"/>
      <c r="AL3031" s="33"/>
      <c r="AM3031" s="33"/>
      <c r="AN3031" s="33"/>
      <c r="AO3031" s="33"/>
      <c r="AP3031" s="33"/>
      <c r="AQ3031" s="33"/>
    </row>
    <row r="3032" spans="35:43" ht="11.25">
      <c r="AI3032" s="33"/>
      <c r="AJ3032" s="33"/>
      <c r="AK3032" s="33"/>
      <c r="AL3032" s="33"/>
      <c r="AM3032" s="33"/>
      <c r="AN3032" s="33"/>
      <c r="AO3032" s="33"/>
      <c r="AP3032" s="33"/>
      <c r="AQ3032" s="33"/>
    </row>
    <row r="3033" spans="35:43" ht="11.25">
      <c r="AI3033" s="33"/>
      <c r="AJ3033" s="33"/>
      <c r="AK3033" s="33"/>
      <c r="AL3033" s="33"/>
      <c r="AM3033" s="33"/>
      <c r="AN3033" s="33"/>
      <c r="AO3033" s="33"/>
      <c r="AP3033" s="33"/>
      <c r="AQ3033" s="33"/>
    </row>
    <row r="3034" spans="35:43" ht="11.25">
      <c r="AI3034" s="33"/>
      <c r="AJ3034" s="33"/>
      <c r="AK3034" s="33"/>
      <c r="AL3034" s="33"/>
      <c r="AM3034" s="33"/>
      <c r="AN3034" s="33"/>
      <c r="AO3034" s="33"/>
      <c r="AP3034" s="33"/>
      <c r="AQ3034" s="33"/>
    </row>
    <row r="3035" spans="35:43" ht="11.25">
      <c r="AI3035" s="33"/>
      <c r="AJ3035" s="33"/>
      <c r="AK3035" s="33"/>
      <c r="AL3035" s="33"/>
      <c r="AM3035" s="33"/>
      <c r="AN3035" s="33"/>
      <c r="AO3035" s="33"/>
      <c r="AP3035" s="33"/>
      <c r="AQ3035" s="33"/>
    </row>
    <row r="3036" spans="35:43" ht="11.25">
      <c r="AI3036" s="33"/>
      <c r="AJ3036" s="33"/>
      <c r="AK3036" s="33"/>
      <c r="AL3036" s="33"/>
      <c r="AM3036" s="33"/>
      <c r="AN3036" s="33"/>
      <c r="AO3036" s="33"/>
      <c r="AP3036" s="33"/>
      <c r="AQ3036" s="33"/>
    </row>
    <row r="3037" spans="35:43" ht="11.25">
      <c r="AI3037" s="33"/>
      <c r="AJ3037" s="33"/>
      <c r="AK3037" s="33"/>
      <c r="AL3037" s="33"/>
      <c r="AM3037" s="33"/>
      <c r="AN3037" s="33"/>
      <c r="AO3037" s="33"/>
      <c r="AP3037" s="33"/>
      <c r="AQ3037" s="33"/>
    </row>
    <row r="3038" spans="35:43" ht="11.25">
      <c r="AI3038" s="33"/>
      <c r="AJ3038" s="33"/>
      <c r="AK3038" s="33"/>
      <c r="AL3038" s="33"/>
      <c r="AM3038" s="33"/>
      <c r="AN3038" s="33"/>
      <c r="AO3038" s="33"/>
      <c r="AP3038" s="33"/>
      <c r="AQ3038" s="33"/>
    </row>
    <row r="3039" spans="35:43" ht="11.25">
      <c r="AI3039" s="33"/>
      <c r="AJ3039" s="33"/>
      <c r="AK3039" s="33"/>
      <c r="AL3039" s="33"/>
      <c r="AM3039" s="33"/>
      <c r="AN3039" s="33"/>
      <c r="AO3039" s="33"/>
      <c r="AP3039" s="33"/>
      <c r="AQ3039" s="33"/>
    </row>
    <row r="3040" spans="35:43" ht="11.25">
      <c r="AI3040" s="33"/>
      <c r="AJ3040" s="33"/>
      <c r="AK3040" s="33"/>
      <c r="AL3040" s="33"/>
      <c r="AM3040" s="33"/>
      <c r="AN3040" s="33"/>
      <c r="AO3040" s="33"/>
      <c r="AP3040" s="33"/>
      <c r="AQ3040" s="33"/>
    </row>
    <row r="3041" spans="35:43" ht="11.25">
      <c r="AI3041" s="33"/>
      <c r="AJ3041" s="33"/>
      <c r="AK3041" s="33"/>
      <c r="AL3041" s="33"/>
      <c r="AM3041" s="33"/>
      <c r="AN3041" s="33"/>
      <c r="AO3041" s="33"/>
      <c r="AP3041" s="33"/>
      <c r="AQ3041" s="33"/>
    </row>
    <row r="3042" spans="35:43" ht="11.25">
      <c r="AI3042" s="33"/>
      <c r="AJ3042" s="33"/>
      <c r="AK3042" s="33"/>
      <c r="AL3042" s="33"/>
      <c r="AM3042" s="33"/>
      <c r="AN3042" s="33"/>
      <c r="AO3042" s="33"/>
      <c r="AP3042" s="33"/>
      <c r="AQ3042" s="33"/>
    </row>
    <row r="3043" spans="35:43" ht="11.25">
      <c r="AI3043" s="33"/>
      <c r="AJ3043" s="33"/>
      <c r="AK3043" s="33"/>
      <c r="AL3043" s="33"/>
      <c r="AM3043" s="33"/>
      <c r="AN3043" s="33"/>
      <c r="AO3043" s="33"/>
      <c r="AP3043" s="33"/>
      <c r="AQ3043" s="33"/>
    </row>
    <row r="3044" spans="35:43" ht="11.25">
      <c r="AI3044" s="33"/>
      <c r="AJ3044" s="33"/>
      <c r="AK3044" s="33"/>
      <c r="AL3044" s="33"/>
      <c r="AM3044" s="33"/>
      <c r="AN3044" s="33"/>
      <c r="AO3044" s="33"/>
      <c r="AP3044" s="33"/>
      <c r="AQ3044" s="33"/>
    </row>
    <row r="3045" spans="35:43" ht="11.25">
      <c r="AI3045" s="33"/>
      <c r="AJ3045" s="33"/>
      <c r="AK3045" s="33"/>
      <c r="AL3045" s="33"/>
      <c r="AM3045" s="33"/>
      <c r="AN3045" s="33"/>
      <c r="AO3045" s="33"/>
      <c r="AP3045" s="33"/>
      <c r="AQ3045" s="33"/>
    </row>
    <row r="3046" spans="35:43" ht="11.25">
      <c r="AI3046" s="33"/>
      <c r="AJ3046" s="33"/>
      <c r="AK3046" s="33"/>
      <c r="AL3046" s="33"/>
      <c r="AM3046" s="33"/>
      <c r="AN3046" s="33"/>
      <c r="AO3046" s="33"/>
      <c r="AP3046" s="33"/>
      <c r="AQ3046" s="33"/>
    </row>
    <row r="3047" spans="35:43" ht="11.25">
      <c r="AI3047" s="33"/>
      <c r="AJ3047" s="33"/>
      <c r="AK3047" s="33"/>
      <c r="AL3047" s="33"/>
      <c r="AM3047" s="33"/>
      <c r="AN3047" s="33"/>
      <c r="AO3047" s="33"/>
      <c r="AP3047" s="33"/>
      <c r="AQ3047" s="33"/>
    </row>
    <row r="3048" spans="35:43" ht="11.25">
      <c r="AI3048" s="33"/>
      <c r="AJ3048" s="33"/>
      <c r="AK3048" s="33"/>
      <c r="AL3048" s="33"/>
      <c r="AM3048" s="33"/>
      <c r="AN3048" s="33"/>
      <c r="AO3048" s="33"/>
      <c r="AP3048" s="33"/>
      <c r="AQ3048" s="33"/>
    </row>
    <row r="3049" spans="35:43" ht="11.25">
      <c r="AI3049" s="33"/>
      <c r="AJ3049" s="33"/>
      <c r="AK3049" s="33"/>
      <c r="AL3049" s="33"/>
      <c r="AM3049" s="33"/>
      <c r="AN3049" s="33"/>
      <c r="AO3049" s="33"/>
      <c r="AP3049" s="33"/>
      <c r="AQ3049" s="33"/>
    </row>
    <row r="3050" spans="35:43" ht="11.25">
      <c r="AI3050" s="33"/>
      <c r="AJ3050" s="33"/>
      <c r="AK3050" s="33"/>
      <c r="AL3050" s="33"/>
      <c r="AM3050" s="33"/>
      <c r="AN3050" s="33"/>
      <c r="AO3050" s="33"/>
      <c r="AP3050" s="33"/>
      <c r="AQ3050" s="33"/>
    </row>
    <row r="3051" spans="35:43" ht="11.25">
      <c r="AI3051" s="33"/>
      <c r="AJ3051" s="33"/>
      <c r="AK3051" s="33"/>
      <c r="AL3051" s="33"/>
      <c r="AM3051" s="33"/>
      <c r="AN3051" s="33"/>
      <c r="AO3051" s="33"/>
      <c r="AP3051" s="33"/>
      <c r="AQ3051" s="33"/>
    </row>
    <row r="3052" spans="35:43" ht="11.25">
      <c r="AI3052" s="33"/>
      <c r="AJ3052" s="33"/>
      <c r="AK3052" s="33"/>
      <c r="AL3052" s="33"/>
      <c r="AM3052" s="33"/>
      <c r="AN3052" s="33"/>
      <c r="AO3052" s="33"/>
      <c r="AP3052" s="33"/>
      <c r="AQ3052" s="33"/>
    </row>
    <row r="3053" spans="35:43" ht="11.25">
      <c r="AI3053" s="33"/>
      <c r="AJ3053" s="33"/>
      <c r="AK3053" s="33"/>
      <c r="AL3053" s="33"/>
      <c r="AM3053" s="33"/>
      <c r="AN3053" s="33"/>
      <c r="AO3053" s="33"/>
      <c r="AP3053" s="33"/>
      <c r="AQ3053" s="33"/>
    </row>
    <row r="3054" spans="35:43" ht="11.25">
      <c r="AI3054" s="33"/>
      <c r="AJ3054" s="33"/>
      <c r="AK3054" s="33"/>
      <c r="AL3054" s="33"/>
      <c r="AM3054" s="33"/>
      <c r="AN3054" s="33"/>
      <c r="AO3054" s="33"/>
      <c r="AP3054" s="33"/>
      <c r="AQ3054" s="33"/>
    </row>
    <row r="3055" spans="35:43" ht="11.25">
      <c r="AI3055" s="33"/>
      <c r="AJ3055" s="33"/>
      <c r="AK3055" s="33"/>
      <c r="AL3055" s="33"/>
      <c r="AM3055" s="33"/>
      <c r="AN3055" s="33"/>
      <c r="AO3055" s="33"/>
      <c r="AP3055" s="33"/>
      <c r="AQ3055" s="33"/>
    </row>
    <row r="3056" spans="35:43" ht="11.25">
      <c r="AI3056" s="33"/>
      <c r="AJ3056" s="33"/>
      <c r="AK3056" s="33"/>
      <c r="AL3056" s="33"/>
      <c r="AM3056" s="33"/>
      <c r="AN3056" s="33"/>
      <c r="AO3056" s="33"/>
      <c r="AP3056" s="33"/>
      <c r="AQ3056" s="33"/>
    </row>
    <row r="3057" spans="35:43" ht="11.25">
      <c r="AI3057" s="33"/>
      <c r="AJ3057" s="33"/>
      <c r="AK3057" s="33"/>
      <c r="AL3057" s="33"/>
      <c r="AM3057" s="33"/>
      <c r="AN3057" s="33"/>
      <c r="AO3057" s="33"/>
      <c r="AP3057" s="33"/>
      <c r="AQ3057" s="33"/>
    </row>
    <row r="3058" spans="35:43" ht="11.25">
      <c r="AI3058" s="33"/>
      <c r="AJ3058" s="33"/>
      <c r="AK3058" s="33"/>
      <c r="AL3058" s="33"/>
      <c r="AM3058" s="33"/>
      <c r="AN3058" s="33"/>
      <c r="AO3058" s="33"/>
      <c r="AP3058" s="33"/>
      <c r="AQ3058" s="33"/>
    </row>
    <row r="3059" spans="35:43" ht="11.25">
      <c r="AI3059" s="33"/>
      <c r="AJ3059" s="33"/>
      <c r="AK3059" s="33"/>
      <c r="AL3059" s="33"/>
      <c r="AM3059" s="33"/>
      <c r="AN3059" s="33"/>
      <c r="AO3059" s="33"/>
      <c r="AP3059" s="33"/>
      <c r="AQ3059" s="33"/>
    </row>
    <row r="3060" spans="35:43" ht="11.25">
      <c r="AI3060" s="33"/>
      <c r="AJ3060" s="33"/>
      <c r="AK3060" s="33"/>
      <c r="AL3060" s="33"/>
      <c r="AM3060" s="33"/>
      <c r="AN3060" s="33"/>
      <c r="AO3060" s="33"/>
      <c r="AP3060" s="33"/>
      <c r="AQ3060" s="33"/>
    </row>
    <row r="3061" spans="35:43" ht="11.25">
      <c r="AI3061" s="33"/>
      <c r="AJ3061" s="33"/>
      <c r="AK3061" s="33"/>
      <c r="AL3061" s="33"/>
      <c r="AM3061" s="33"/>
      <c r="AN3061" s="33"/>
      <c r="AO3061" s="33"/>
      <c r="AP3061" s="33"/>
      <c r="AQ3061" s="33"/>
    </row>
    <row r="3062" spans="35:43" ht="11.25">
      <c r="AI3062" s="33"/>
      <c r="AJ3062" s="33"/>
      <c r="AK3062" s="33"/>
      <c r="AL3062" s="33"/>
      <c r="AM3062" s="33"/>
      <c r="AN3062" s="33"/>
      <c r="AO3062" s="33"/>
      <c r="AP3062" s="33"/>
      <c r="AQ3062" s="33"/>
    </row>
    <row r="3063" spans="35:43" ht="11.25">
      <c r="AI3063" s="33"/>
      <c r="AJ3063" s="33"/>
      <c r="AK3063" s="33"/>
      <c r="AL3063" s="33"/>
      <c r="AM3063" s="33"/>
      <c r="AN3063" s="33"/>
      <c r="AO3063" s="33"/>
      <c r="AP3063" s="33"/>
      <c r="AQ3063" s="33"/>
    </row>
    <row r="3064" spans="35:43" ht="11.25">
      <c r="AI3064" s="33"/>
      <c r="AJ3064" s="33"/>
      <c r="AK3064" s="33"/>
      <c r="AL3064" s="33"/>
      <c r="AM3064" s="33"/>
      <c r="AN3064" s="33"/>
      <c r="AO3064" s="33"/>
      <c r="AP3064" s="33"/>
      <c r="AQ3064" s="33"/>
    </row>
    <row r="3065" spans="35:43" ht="11.25">
      <c r="AI3065" s="33"/>
      <c r="AJ3065" s="33"/>
      <c r="AK3065" s="33"/>
      <c r="AL3065" s="33"/>
      <c r="AM3065" s="33"/>
      <c r="AN3065" s="33"/>
      <c r="AO3065" s="33"/>
      <c r="AP3065" s="33"/>
      <c r="AQ3065" s="33"/>
    </row>
    <row r="3066" spans="35:43" ht="11.25">
      <c r="AI3066" s="33"/>
      <c r="AJ3066" s="33"/>
      <c r="AK3066" s="33"/>
      <c r="AL3066" s="33"/>
      <c r="AM3066" s="33"/>
      <c r="AN3066" s="33"/>
      <c r="AO3066" s="33"/>
      <c r="AP3066" s="33"/>
      <c r="AQ3066" s="33"/>
    </row>
    <row r="3067" spans="35:43" ht="11.25">
      <c r="AI3067" s="33"/>
      <c r="AJ3067" s="33"/>
      <c r="AK3067" s="33"/>
      <c r="AL3067" s="33"/>
      <c r="AM3067" s="33"/>
      <c r="AN3067" s="33"/>
      <c r="AO3067" s="33"/>
      <c r="AP3067" s="33"/>
      <c r="AQ3067" s="33"/>
    </row>
    <row r="3068" spans="35:43" ht="11.25">
      <c r="AI3068" s="33"/>
      <c r="AJ3068" s="33"/>
      <c r="AK3068" s="33"/>
      <c r="AL3068" s="33"/>
      <c r="AM3068" s="33"/>
      <c r="AN3068" s="33"/>
      <c r="AO3068" s="33"/>
      <c r="AP3068" s="33"/>
      <c r="AQ3068" s="33"/>
    </row>
    <row r="3069" spans="35:43" ht="11.25">
      <c r="AI3069" s="33"/>
      <c r="AJ3069" s="33"/>
      <c r="AK3069" s="33"/>
      <c r="AL3069" s="33"/>
      <c r="AM3069" s="33"/>
      <c r="AN3069" s="33"/>
      <c r="AO3069" s="33"/>
      <c r="AP3069" s="33"/>
      <c r="AQ3069" s="33"/>
    </row>
    <row r="3070" spans="35:43" ht="11.25">
      <c r="AI3070" s="33"/>
      <c r="AJ3070" s="33"/>
      <c r="AK3070" s="33"/>
      <c r="AL3070" s="33"/>
      <c r="AM3070" s="33"/>
      <c r="AN3070" s="33"/>
      <c r="AO3070" s="33"/>
      <c r="AP3070" s="33"/>
      <c r="AQ3070" s="33"/>
    </row>
    <row r="3071" spans="35:43" ht="11.25">
      <c r="AI3071" s="33"/>
      <c r="AJ3071" s="33"/>
      <c r="AK3071" s="33"/>
      <c r="AL3071" s="33"/>
      <c r="AM3071" s="33"/>
      <c r="AN3071" s="33"/>
      <c r="AO3071" s="33"/>
      <c r="AP3071" s="33"/>
      <c r="AQ3071" s="33"/>
    </row>
    <row r="3072" spans="35:43" ht="11.25">
      <c r="AI3072" s="33"/>
      <c r="AJ3072" s="33"/>
      <c r="AK3072" s="33"/>
      <c r="AL3072" s="33"/>
      <c r="AM3072" s="33"/>
      <c r="AN3072" s="33"/>
      <c r="AO3072" s="33"/>
      <c r="AP3072" s="33"/>
      <c r="AQ3072" s="33"/>
    </row>
    <row r="3073" spans="35:43" ht="11.25">
      <c r="AI3073" s="33"/>
      <c r="AJ3073" s="33"/>
      <c r="AK3073" s="33"/>
      <c r="AL3073" s="33"/>
      <c r="AM3073" s="33"/>
      <c r="AN3073" s="33"/>
      <c r="AO3073" s="33"/>
      <c r="AP3073" s="33"/>
      <c r="AQ3073" s="33"/>
    </row>
    <row r="3074" spans="35:43" ht="11.25">
      <c r="AI3074" s="33"/>
      <c r="AJ3074" s="33"/>
      <c r="AK3074" s="33"/>
      <c r="AL3074" s="33"/>
      <c r="AM3074" s="33"/>
      <c r="AN3074" s="33"/>
      <c r="AO3074" s="33"/>
      <c r="AP3074" s="33"/>
      <c r="AQ3074" s="33"/>
    </row>
    <row r="3075" spans="35:43" ht="11.25">
      <c r="AI3075" s="33"/>
      <c r="AJ3075" s="33"/>
      <c r="AK3075" s="33"/>
      <c r="AL3075" s="33"/>
      <c r="AM3075" s="33"/>
      <c r="AN3075" s="33"/>
      <c r="AO3075" s="33"/>
      <c r="AP3075" s="33"/>
      <c r="AQ3075" s="33"/>
    </row>
    <row r="3076" spans="35:43" ht="11.25">
      <c r="AI3076" s="33"/>
      <c r="AJ3076" s="33"/>
      <c r="AK3076" s="33"/>
      <c r="AL3076" s="33"/>
      <c r="AM3076" s="33"/>
      <c r="AN3076" s="33"/>
      <c r="AO3076" s="33"/>
      <c r="AP3076" s="33"/>
      <c r="AQ3076" s="33"/>
    </row>
    <row r="3077" spans="35:43" ht="11.25">
      <c r="AI3077" s="33"/>
      <c r="AJ3077" s="33"/>
      <c r="AK3077" s="33"/>
      <c r="AL3077" s="33"/>
      <c r="AM3077" s="33"/>
      <c r="AN3077" s="33"/>
      <c r="AO3077" s="33"/>
      <c r="AP3077" s="33"/>
      <c r="AQ3077" s="33"/>
    </row>
    <row r="3078" spans="35:43" ht="11.25">
      <c r="AI3078" s="33"/>
      <c r="AJ3078" s="33"/>
      <c r="AK3078" s="33"/>
      <c r="AL3078" s="33"/>
      <c r="AM3078" s="33"/>
      <c r="AN3078" s="33"/>
      <c r="AO3078" s="33"/>
      <c r="AP3078" s="33"/>
      <c r="AQ3078" s="33"/>
    </row>
    <row r="3079" spans="35:43" ht="11.25">
      <c r="AI3079" s="33"/>
      <c r="AJ3079" s="33"/>
      <c r="AK3079" s="33"/>
      <c r="AL3079" s="33"/>
      <c r="AM3079" s="33"/>
      <c r="AN3079" s="33"/>
      <c r="AO3079" s="33"/>
      <c r="AP3079" s="33"/>
      <c r="AQ3079" s="33"/>
    </row>
    <row r="3080" spans="35:43" ht="11.25">
      <c r="AI3080" s="33"/>
      <c r="AJ3080" s="33"/>
      <c r="AK3080" s="33"/>
      <c r="AL3080" s="33"/>
      <c r="AM3080" s="33"/>
      <c r="AN3080" s="33"/>
      <c r="AO3080" s="33"/>
      <c r="AP3080" s="33"/>
      <c r="AQ3080" s="33"/>
    </row>
    <row r="3081" spans="35:43" ht="11.25">
      <c r="AI3081" s="33"/>
      <c r="AJ3081" s="33"/>
      <c r="AK3081" s="33"/>
      <c r="AL3081" s="33"/>
      <c r="AM3081" s="33"/>
      <c r="AN3081" s="33"/>
      <c r="AO3081" s="33"/>
      <c r="AP3081" s="33"/>
      <c r="AQ3081" s="33"/>
    </row>
    <row r="3082" spans="35:43" ht="11.25">
      <c r="AI3082" s="33"/>
      <c r="AJ3082" s="33"/>
      <c r="AK3082" s="33"/>
      <c r="AL3082" s="33"/>
      <c r="AM3082" s="33"/>
      <c r="AN3082" s="33"/>
      <c r="AO3082" s="33"/>
      <c r="AP3082" s="33"/>
      <c r="AQ3082" s="33"/>
    </row>
    <row r="3083" spans="35:43" ht="11.25">
      <c r="AI3083" s="33"/>
      <c r="AJ3083" s="33"/>
      <c r="AK3083" s="33"/>
      <c r="AL3083" s="33"/>
      <c r="AM3083" s="33"/>
      <c r="AN3083" s="33"/>
      <c r="AO3083" s="33"/>
      <c r="AP3083" s="33"/>
      <c r="AQ3083" s="33"/>
    </row>
    <row r="3084" spans="35:43" ht="11.25">
      <c r="AI3084" s="33"/>
      <c r="AJ3084" s="33"/>
      <c r="AK3084" s="33"/>
      <c r="AL3084" s="33"/>
      <c r="AM3084" s="33"/>
      <c r="AN3084" s="33"/>
      <c r="AO3084" s="33"/>
      <c r="AP3084" s="33"/>
      <c r="AQ3084" s="33"/>
    </row>
    <row r="3085" spans="35:43" ht="11.25">
      <c r="AI3085" s="33"/>
      <c r="AJ3085" s="33"/>
      <c r="AK3085" s="33"/>
      <c r="AL3085" s="33"/>
      <c r="AM3085" s="33"/>
      <c r="AN3085" s="33"/>
      <c r="AO3085" s="33"/>
      <c r="AP3085" s="33"/>
      <c r="AQ3085" s="33"/>
    </row>
    <row r="3086" spans="35:43" ht="11.25">
      <c r="AI3086" s="33"/>
      <c r="AJ3086" s="33"/>
      <c r="AK3086" s="33"/>
      <c r="AL3086" s="33"/>
      <c r="AM3086" s="33"/>
      <c r="AN3086" s="33"/>
      <c r="AO3086" s="33"/>
      <c r="AP3086" s="33"/>
      <c r="AQ3086" s="33"/>
    </row>
    <row r="3087" spans="35:43" ht="11.25">
      <c r="AI3087" s="33"/>
      <c r="AJ3087" s="33"/>
      <c r="AK3087" s="33"/>
      <c r="AL3087" s="33"/>
      <c r="AM3087" s="33"/>
      <c r="AN3087" s="33"/>
      <c r="AO3087" s="33"/>
      <c r="AP3087" s="33"/>
      <c r="AQ3087" s="33"/>
    </row>
    <row r="3088" spans="35:43" ht="11.25">
      <c r="AI3088" s="33"/>
      <c r="AJ3088" s="33"/>
      <c r="AK3088" s="33"/>
      <c r="AL3088" s="33"/>
      <c r="AM3088" s="33"/>
      <c r="AN3088" s="33"/>
      <c r="AO3088" s="33"/>
      <c r="AP3088" s="33"/>
      <c r="AQ3088" s="33"/>
    </row>
    <row r="3089" spans="35:43" ht="11.25">
      <c r="AI3089" s="33"/>
      <c r="AJ3089" s="33"/>
      <c r="AK3089" s="33"/>
      <c r="AL3089" s="33"/>
      <c r="AM3089" s="33"/>
      <c r="AN3089" s="33"/>
      <c r="AO3089" s="33"/>
      <c r="AP3089" s="33"/>
      <c r="AQ3089" s="33"/>
    </row>
    <row r="3090" spans="35:43" ht="11.25">
      <c r="AI3090" s="33"/>
      <c r="AJ3090" s="33"/>
      <c r="AK3090" s="33"/>
      <c r="AL3090" s="33"/>
      <c r="AM3090" s="33"/>
      <c r="AN3090" s="33"/>
      <c r="AO3090" s="33"/>
      <c r="AP3090" s="33"/>
      <c r="AQ3090" s="33"/>
    </row>
    <row r="3091" spans="35:43" ht="11.25">
      <c r="AI3091" s="33"/>
      <c r="AJ3091" s="33"/>
      <c r="AK3091" s="33"/>
      <c r="AL3091" s="33"/>
      <c r="AM3091" s="33"/>
      <c r="AN3091" s="33"/>
      <c r="AO3091" s="33"/>
      <c r="AP3091" s="33"/>
      <c r="AQ3091" s="33"/>
    </row>
    <row r="3092" spans="35:43" ht="11.25">
      <c r="AI3092" s="33"/>
      <c r="AJ3092" s="33"/>
      <c r="AK3092" s="33"/>
      <c r="AL3092" s="33"/>
      <c r="AM3092" s="33"/>
      <c r="AN3092" s="33"/>
      <c r="AO3092" s="33"/>
      <c r="AP3092" s="33"/>
      <c r="AQ3092" s="33"/>
    </row>
    <row r="3093" spans="35:43" ht="11.25">
      <c r="AI3093" s="33"/>
      <c r="AJ3093" s="33"/>
      <c r="AK3093" s="33"/>
      <c r="AL3093" s="33"/>
      <c r="AM3093" s="33"/>
      <c r="AN3093" s="33"/>
      <c r="AO3093" s="33"/>
      <c r="AP3093" s="33"/>
      <c r="AQ3093" s="33"/>
    </row>
    <row r="3094" spans="35:43" ht="11.25">
      <c r="AI3094" s="33"/>
      <c r="AJ3094" s="33"/>
      <c r="AK3094" s="33"/>
      <c r="AL3094" s="33"/>
      <c r="AM3094" s="33"/>
      <c r="AN3094" s="33"/>
      <c r="AO3094" s="33"/>
      <c r="AP3094" s="33"/>
      <c r="AQ3094" s="33"/>
    </row>
    <row r="3095" spans="35:43" ht="11.25">
      <c r="AI3095" s="33"/>
      <c r="AJ3095" s="33"/>
      <c r="AK3095" s="33"/>
      <c r="AL3095" s="33"/>
      <c r="AM3095" s="33"/>
      <c r="AN3095" s="33"/>
      <c r="AO3095" s="33"/>
      <c r="AP3095" s="33"/>
      <c r="AQ3095" s="33"/>
    </row>
    <row r="3096" spans="35:43" ht="11.25">
      <c r="AI3096" s="33"/>
      <c r="AJ3096" s="33"/>
      <c r="AK3096" s="33"/>
      <c r="AL3096" s="33"/>
      <c r="AM3096" s="33"/>
      <c r="AN3096" s="33"/>
      <c r="AO3096" s="33"/>
      <c r="AP3096" s="33"/>
      <c r="AQ3096" s="33"/>
    </row>
    <row r="3097" spans="35:43" ht="11.25">
      <c r="AI3097" s="33"/>
      <c r="AJ3097" s="33"/>
      <c r="AK3097" s="33"/>
      <c r="AL3097" s="33"/>
      <c r="AM3097" s="33"/>
      <c r="AN3097" s="33"/>
      <c r="AO3097" s="33"/>
      <c r="AP3097" s="33"/>
      <c r="AQ3097" s="33"/>
    </row>
    <row r="3098" spans="35:43" ht="11.25">
      <c r="AI3098" s="33"/>
      <c r="AJ3098" s="33"/>
      <c r="AK3098" s="33"/>
      <c r="AL3098" s="33"/>
      <c r="AM3098" s="33"/>
      <c r="AN3098" s="33"/>
      <c r="AO3098" s="33"/>
      <c r="AP3098" s="33"/>
      <c r="AQ3098" s="33"/>
    </row>
    <row r="3099" spans="35:43" ht="11.25">
      <c r="AI3099" s="33"/>
      <c r="AJ3099" s="33"/>
      <c r="AK3099" s="33"/>
      <c r="AL3099" s="33"/>
      <c r="AM3099" s="33"/>
      <c r="AN3099" s="33"/>
      <c r="AO3099" s="33"/>
      <c r="AP3099" s="33"/>
      <c r="AQ3099" s="33"/>
    </row>
    <row r="3100" spans="35:43" ht="11.25">
      <c r="AI3100" s="33"/>
      <c r="AJ3100" s="33"/>
      <c r="AK3100" s="33"/>
      <c r="AL3100" s="33"/>
      <c r="AM3100" s="33"/>
      <c r="AN3100" s="33"/>
      <c r="AO3100" s="33"/>
      <c r="AP3100" s="33"/>
      <c r="AQ3100" s="33"/>
    </row>
    <row r="3101" spans="35:43" ht="11.25">
      <c r="AI3101" s="33"/>
      <c r="AJ3101" s="33"/>
      <c r="AK3101" s="33"/>
      <c r="AL3101" s="33"/>
      <c r="AM3101" s="33"/>
      <c r="AN3101" s="33"/>
      <c r="AO3101" s="33"/>
      <c r="AP3101" s="33"/>
      <c r="AQ3101" s="33"/>
    </row>
    <row r="3102" spans="35:43" ht="11.25">
      <c r="AI3102" s="33"/>
      <c r="AJ3102" s="33"/>
      <c r="AK3102" s="33"/>
      <c r="AL3102" s="33"/>
      <c r="AM3102" s="33"/>
      <c r="AN3102" s="33"/>
      <c r="AO3102" s="33"/>
      <c r="AP3102" s="33"/>
      <c r="AQ3102" s="33"/>
    </row>
    <row r="3103" spans="35:43" ht="11.25">
      <c r="AI3103" s="33"/>
      <c r="AJ3103" s="33"/>
      <c r="AK3103" s="33"/>
      <c r="AL3103" s="33"/>
      <c r="AM3103" s="33"/>
      <c r="AN3103" s="33"/>
      <c r="AO3103" s="33"/>
      <c r="AP3103" s="33"/>
      <c r="AQ3103" s="33"/>
    </row>
    <row r="3104" spans="35:43" ht="11.25">
      <c r="AI3104" s="33"/>
      <c r="AJ3104" s="33"/>
      <c r="AK3104" s="33"/>
      <c r="AL3104" s="33"/>
      <c r="AM3104" s="33"/>
      <c r="AN3104" s="33"/>
      <c r="AO3104" s="33"/>
      <c r="AP3104" s="33"/>
      <c r="AQ3104" s="33"/>
    </row>
    <row r="3105" spans="35:43" ht="11.25">
      <c r="AI3105" s="33"/>
      <c r="AJ3105" s="33"/>
      <c r="AK3105" s="33"/>
      <c r="AL3105" s="33"/>
      <c r="AM3105" s="33"/>
      <c r="AN3105" s="33"/>
      <c r="AO3105" s="33"/>
      <c r="AP3105" s="33"/>
      <c r="AQ3105" s="33"/>
    </row>
    <row r="3106" spans="35:43" ht="11.25">
      <c r="AI3106" s="33"/>
      <c r="AJ3106" s="33"/>
      <c r="AK3106" s="33"/>
      <c r="AL3106" s="33"/>
      <c r="AM3106" s="33"/>
      <c r="AN3106" s="33"/>
      <c r="AO3106" s="33"/>
      <c r="AP3106" s="33"/>
      <c r="AQ3106" s="33"/>
    </row>
    <row r="3107" spans="35:43" ht="11.25">
      <c r="AI3107" s="33"/>
      <c r="AJ3107" s="33"/>
      <c r="AK3107" s="33"/>
      <c r="AL3107" s="33"/>
      <c r="AM3107" s="33"/>
      <c r="AN3107" s="33"/>
      <c r="AO3107" s="33"/>
      <c r="AP3107" s="33"/>
      <c r="AQ3107" s="33"/>
    </row>
    <row r="3108" spans="35:43" ht="11.25">
      <c r="AI3108" s="33"/>
      <c r="AJ3108" s="33"/>
      <c r="AK3108" s="33"/>
      <c r="AL3108" s="33"/>
      <c r="AM3108" s="33"/>
      <c r="AN3108" s="33"/>
      <c r="AO3108" s="33"/>
      <c r="AP3108" s="33"/>
      <c r="AQ3108" s="33"/>
    </row>
    <row r="3109" spans="35:43" ht="11.25">
      <c r="AI3109" s="33"/>
      <c r="AJ3109" s="33"/>
      <c r="AK3109" s="33"/>
      <c r="AL3109" s="33"/>
      <c r="AM3109" s="33"/>
      <c r="AN3109" s="33"/>
      <c r="AO3109" s="33"/>
      <c r="AP3109" s="33"/>
      <c r="AQ3109" s="33"/>
    </row>
    <row r="3110" spans="35:43" ht="11.25">
      <c r="AI3110" s="33"/>
      <c r="AJ3110" s="33"/>
      <c r="AK3110" s="33"/>
      <c r="AL3110" s="33"/>
      <c r="AM3110" s="33"/>
      <c r="AN3110" s="33"/>
      <c r="AO3110" s="33"/>
      <c r="AP3110" s="33"/>
      <c r="AQ3110" s="33"/>
    </row>
    <row r="3111" spans="35:43" ht="11.25">
      <c r="AI3111" s="33"/>
      <c r="AJ3111" s="33"/>
      <c r="AK3111" s="33"/>
      <c r="AL3111" s="33"/>
      <c r="AM3111" s="33"/>
      <c r="AN3111" s="33"/>
      <c r="AO3111" s="33"/>
      <c r="AP3111" s="33"/>
      <c r="AQ3111" s="33"/>
    </row>
    <row r="3112" spans="35:43" ht="11.25">
      <c r="AI3112" s="33"/>
      <c r="AJ3112" s="33"/>
      <c r="AK3112" s="33"/>
      <c r="AL3112" s="33"/>
      <c r="AM3112" s="33"/>
      <c r="AN3112" s="33"/>
      <c r="AO3112" s="33"/>
      <c r="AP3112" s="33"/>
      <c r="AQ3112" s="33"/>
    </row>
    <row r="3113" spans="35:43" ht="11.25">
      <c r="AI3113" s="33"/>
      <c r="AJ3113" s="33"/>
      <c r="AK3113" s="33"/>
      <c r="AL3113" s="33"/>
      <c r="AM3113" s="33"/>
      <c r="AN3113" s="33"/>
      <c r="AO3113" s="33"/>
      <c r="AP3113" s="33"/>
      <c r="AQ3113" s="33"/>
    </row>
    <row r="3114" spans="35:43" ht="11.25">
      <c r="AI3114" s="33"/>
      <c r="AJ3114" s="33"/>
      <c r="AK3114" s="33"/>
      <c r="AL3114" s="33"/>
      <c r="AM3114" s="33"/>
      <c r="AN3114" s="33"/>
      <c r="AO3114" s="33"/>
      <c r="AP3114" s="33"/>
      <c r="AQ3114" s="33"/>
    </row>
    <row r="3115" spans="35:43" ht="11.25">
      <c r="AI3115" s="33"/>
      <c r="AJ3115" s="33"/>
      <c r="AK3115" s="33"/>
      <c r="AL3115" s="33"/>
      <c r="AM3115" s="33"/>
      <c r="AN3115" s="33"/>
      <c r="AO3115" s="33"/>
      <c r="AP3115" s="33"/>
      <c r="AQ3115" s="33"/>
    </row>
    <row r="3116" spans="35:43" ht="11.25">
      <c r="AI3116" s="33"/>
      <c r="AJ3116" s="33"/>
      <c r="AK3116" s="33"/>
      <c r="AL3116" s="33"/>
      <c r="AM3116" s="33"/>
      <c r="AN3116" s="33"/>
      <c r="AO3116" s="33"/>
      <c r="AP3116" s="33"/>
      <c r="AQ3116" s="33"/>
    </row>
    <row r="3117" spans="35:43" ht="11.25">
      <c r="AI3117" s="33"/>
      <c r="AJ3117" s="33"/>
      <c r="AK3117" s="33"/>
      <c r="AL3117" s="33"/>
      <c r="AM3117" s="33"/>
      <c r="AN3117" s="33"/>
      <c r="AO3117" s="33"/>
      <c r="AP3117" s="33"/>
      <c r="AQ3117" s="33"/>
    </row>
    <row r="3118" spans="35:43" ht="11.25">
      <c r="AI3118" s="33"/>
      <c r="AJ3118" s="33"/>
      <c r="AK3118" s="33"/>
      <c r="AL3118" s="33"/>
      <c r="AM3118" s="33"/>
      <c r="AN3118" s="33"/>
      <c r="AO3118" s="33"/>
      <c r="AP3118" s="33"/>
      <c r="AQ3118" s="33"/>
    </row>
    <row r="3119" spans="35:43" ht="11.25">
      <c r="AI3119" s="33"/>
      <c r="AJ3119" s="33"/>
      <c r="AK3119" s="33"/>
      <c r="AL3119" s="33"/>
      <c r="AM3119" s="33"/>
      <c r="AN3119" s="33"/>
      <c r="AO3119" s="33"/>
      <c r="AP3119" s="33"/>
      <c r="AQ3119" s="33"/>
    </row>
    <row r="3120" spans="35:43" ht="11.25">
      <c r="AI3120" s="33"/>
      <c r="AJ3120" s="33"/>
      <c r="AK3120" s="33"/>
      <c r="AL3120" s="33"/>
      <c r="AM3120" s="33"/>
      <c r="AN3120" s="33"/>
      <c r="AO3120" s="33"/>
      <c r="AP3120" s="33"/>
      <c r="AQ3120" s="33"/>
    </row>
    <row r="3121" spans="35:43" ht="11.25">
      <c r="AI3121" s="33"/>
      <c r="AJ3121" s="33"/>
      <c r="AK3121" s="33"/>
      <c r="AL3121" s="33"/>
      <c r="AM3121" s="33"/>
      <c r="AN3121" s="33"/>
      <c r="AO3121" s="33"/>
      <c r="AP3121" s="33"/>
      <c r="AQ3121" s="33"/>
    </row>
    <row r="3122" spans="35:43" ht="11.25">
      <c r="AI3122" s="33"/>
      <c r="AJ3122" s="33"/>
      <c r="AK3122" s="33"/>
      <c r="AL3122" s="33"/>
      <c r="AM3122" s="33"/>
      <c r="AN3122" s="33"/>
      <c r="AO3122" s="33"/>
      <c r="AP3122" s="33"/>
      <c r="AQ3122" s="33"/>
    </row>
    <row r="3123" spans="35:43" ht="11.25">
      <c r="AI3123" s="33"/>
      <c r="AJ3123" s="33"/>
      <c r="AK3123" s="33"/>
      <c r="AL3123" s="33"/>
      <c r="AM3123" s="33"/>
      <c r="AN3123" s="33"/>
      <c r="AO3123" s="33"/>
      <c r="AP3123" s="33"/>
      <c r="AQ3123" s="33"/>
    </row>
    <row r="3124" spans="35:43" ht="11.25">
      <c r="AI3124" s="33"/>
      <c r="AJ3124" s="33"/>
      <c r="AK3124" s="33"/>
      <c r="AL3124" s="33"/>
      <c r="AM3124" s="33"/>
      <c r="AN3124" s="33"/>
      <c r="AO3124" s="33"/>
      <c r="AP3124" s="33"/>
      <c r="AQ3124" s="33"/>
    </row>
    <row r="3125" spans="35:43" ht="11.25">
      <c r="AI3125" s="33"/>
      <c r="AJ3125" s="33"/>
      <c r="AK3125" s="33"/>
      <c r="AL3125" s="33"/>
      <c r="AM3125" s="33"/>
      <c r="AN3125" s="33"/>
      <c r="AO3125" s="33"/>
      <c r="AP3125" s="33"/>
      <c r="AQ3125" s="33"/>
    </row>
    <row r="3126" spans="35:43" ht="11.25">
      <c r="AI3126" s="33"/>
      <c r="AJ3126" s="33"/>
      <c r="AK3126" s="33"/>
      <c r="AL3126" s="33"/>
      <c r="AM3126" s="33"/>
      <c r="AN3126" s="33"/>
      <c r="AO3126" s="33"/>
      <c r="AP3126" s="33"/>
      <c r="AQ3126" s="33"/>
    </row>
    <row r="3127" spans="35:43" ht="11.25">
      <c r="AI3127" s="33"/>
      <c r="AJ3127" s="33"/>
      <c r="AK3127" s="33"/>
      <c r="AL3127" s="33"/>
      <c r="AM3127" s="33"/>
      <c r="AN3127" s="33"/>
      <c r="AO3127" s="33"/>
      <c r="AP3127" s="33"/>
      <c r="AQ3127" s="33"/>
    </row>
    <row r="3128" spans="35:43" ht="11.25">
      <c r="AI3128" s="33"/>
      <c r="AJ3128" s="33"/>
      <c r="AK3128" s="33"/>
      <c r="AL3128" s="33"/>
      <c r="AM3128" s="33"/>
      <c r="AN3128" s="33"/>
      <c r="AO3128" s="33"/>
      <c r="AP3128" s="33"/>
      <c r="AQ3128" s="33"/>
    </row>
    <row r="3129" spans="35:43" ht="11.25">
      <c r="AI3129" s="33"/>
      <c r="AJ3129" s="33"/>
      <c r="AK3129" s="33"/>
      <c r="AL3129" s="33"/>
      <c r="AM3129" s="33"/>
      <c r="AN3129" s="33"/>
      <c r="AO3129" s="33"/>
      <c r="AP3129" s="33"/>
      <c r="AQ3129" s="33"/>
    </row>
    <row r="3130" spans="35:43" ht="11.25">
      <c r="AI3130" s="33"/>
      <c r="AJ3130" s="33"/>
      <c r="AK3130" s="33"/>
      <c r="AL3130" s="33"/>
      <c r="AM3130" s="33"/>
      <c r="AN3130" s="33"/>
      <c r="AO3130" s="33"/>
      <c r="AP3130" s="33"/>
      <c r="AQ3130" s="33"/>
    </row>
    <row r="3131" spans="35:43" ht="11.25">
      <c r="AI3131" s="33"/>
      <c r="AJ3131" s="33"/>
      <c r="AK3131" s="33"/>
      <c r="AL3131" s="33"/>
      <c r="AM3131" s="33"/>
      <c r="AN3131" s="33"/>
      <c r="AO3131" s="33"/>
      <c r="AP3131" s="33"/>
      <c r="AQ3131" s="33"/>
    </row>
    <row r="3132" spans="35:43" ht="11.25">
      <c r="AI3132" s="33"/>
      <c r="AJ3132" s="33"/>
      <c r="AK3132" s="33"/>
      <c r="AL3132" s="33"/>
      <c r="AM3132" s="33"/>
      <c r="AN3132" s="33"/>
      <c r="AO3132" s="33"/>
      <c r="AP3132" s="33"/>
      <c r="AQ3132" s="33"/>
    </row>
    <row r="3133" spans="35:43" ht="11.25">
      <c r="AI3133" s="33"/>
      <c r="AJ3133" s="33"/>
      <c r="AK3133" s="33"/>
      <c r="AL3133" s="33"/>
      <c r="AM3133" s="33"/>
      <c r="AN3133" s="33"/>
      <c r="AO3133" s="33"/>
      <c r="AP3133" s="33"/>
      <c r="AQ3133" s="33"/>
    </row>
    <row r="3134" spans="35:43" ht="11.25">
      <c r="AI3134" s="33"/>
      <c r="AJ3134" s="33"/>
      <c r="AK3134" s="33"/>
      <c r="AL3134" s="33"/>
      <c r="AM3134" s="33"/>
      <c r="AN3134" s="33"/>
      <c r="AO3134" s="33"/>
      <c r="AP3134" s="33"/>
      <c r="AQ3134" s="33"/>
    </row>
    <row r="3135" spans="35:43" ht="11.25">
      <c r="AI3135" s="33"/>
      <c r="AJ3135" s="33"/>
      <c r="AK3135" s="33"/>
      <c r="AL3135" s="33"/>
      <c r="AM3135" s="33"/>
      <c r="AN3135" s="33"/>
      <c r="AO3135" s="33"/>
      <c r="AP3135" s="33"/>
      <c r="AQ3135" s="33"/>
    </row>
    <row r="3136" spans="35:43" ht="11.25">
      <c r="AI3136" s="33"/>
      <c r="AJ3136" s="33"/>
      <c r="AK3136" s="33"/>
      <c r="AL3136" s="33"/>
      <c r="AM3136" s="33"/>
      <c r="AN3136" s="33"/>
      <c r="AO3136" s="33"/>
      <c r="AP3136" s="33"/>
      <c r="AQ3136" s="33"/>
    </row>
    <row r="3137" spans="35:43" ht="11.25">
      <c r="AI3137" s="33"/>
      <c r="AJ3137" s="33"/>
      <c r="AK3137" s="33"/>
      <c r="AL3137" s="33"/>
      <c r="AM3137" s="33"/>
      <c r="AN3137" s="33"/>
      <c r="AO3137" s="33"/>
      <c r="AP3137" s="33"/>
      <c r="AQ3137" s="33"/>
    </row>
    <row r="3138" spans="35:43" ht="11.25">
      <c r="AI3138" s="33"/>
      <c r="AJ3138" s="33"/>
      <c r="AK3138" s="33"/>
      <c r="AL3138" s="33"/>
      <c r="AM3138" s="33"/>
      <c r="AN3138" s="33"/>
      <c r="AO3138" s="33"/>
      <c r="AP3138" s="33"/>
      <c r="AQ3138" s="33"/>
    </row>
    <row r="3139" spans="35:43" ht="11.25">
      <c r="AI3139" s="33"/>
      <c r="AJ3139" s="33"/>
      <c r="AK3139" s="33"/>
      <c r="AL3139" s="33"/>
      <c r="AM3139" s="33"/>
      <c r="AN3139" s="33"/>
      <c r="AO3139" s="33"/>
      <c r="AP3139" s="33"/>
      <c r="AQ3139" s="33"/>
    </row>
    <row r="3140" spans="35:43" ht="11.25">
      <c r="AI3140" s="33"/>
      <c r="AJ3140" s="33"/>
      <c r="AK3140" s="33"/>
      <c r="AL3140" s="33"/>
      <c r="AM3140" s="33"/>
      <c r="AN3140" s="33"/>
      <c r="AO3140" s="33"/>
      <c r="AP3140" s="33"/>
      <c r="AQ3140" s="33"/>
    </row>
    <row r="3141" spans="35:43" ht="11.25">
      <c r="AI3141" s="33"/>
      <c r="AJ3141" s="33"/>
      <c r="AK3141" s="33"/>
      <c r="AL3141" s="33"/>
      <c r="AM3141" s="33"/>
      <c r="AN3141" s="33"/>
      <c r="AO3141" s="33"/>
      <c r="AP3141" s="33"/>
      <c r="AQ3141" s="33"/>
    </row>
    <row r="3142" spans="35:43" ht="11.25">
      <c r="AI3142" s="33"/>
      <c r="AJ3142" s="33"/>
      <c r="AK3142" s="33"/>
      <c r="AL3142" s="33"/>
      <c r="AM3142" s="33"/>
      <c r="AN3142" s="33"/>
      <c r="AO3142" s="33"/>
      <c r="AP3142" s="33"/>
      <c r="AQ3142" s="33"/>
    </row>
    <row r="3143" spans="35:43" ht="11.25">
      <c r="AI3143" s="33"/>
      <c r="AJ3143" s="33"/>
      <c r="AK3143" s="33"/>
      <c r="AL3143" s="33"/>
      <c r="AM3143" s="33"/>
      <c r="AN3143" s="33"/>
      <c r="AO3143" s="33"/>
      <c r="AP3143" s="33"/>
      <c r="AQ3143" s="33"/>
    </row>
    <row r="3144" spans="35:43" ht="11.25">
      <c r="AI3144" s="33"/>
      <c r="AJ3144" s="33"/>
      <c r="AK3144" s="33"/>
      <c r="AL3144" s="33"/>
      <c r="AM3144" s="33"/>
      <c r="AN3144" s="33"/>
      <c r="AO3144" s="33"/>
      <c r="AP3144" s="33"/>
      <c r="AQ3144" s="33"/>
    </row>
    <row r="3145" spans="35:43" ht="11.25">
      <c r="AI3145" s="33"/>
      <c r="AJ3145" s="33"/>
      <c r="AK3145" s="33"/>
      <c r="AL3145" s="33"/>
      <c r="AM3145" s="33"/>
      <c r="AN3145" s="33"/>
      <c r="AO3145" s="33"/>
      <c r="AP3145" s="33"/>
      <c r="AQ3145" s="33"/>
    </row>
    <row r="3146" spans="35:43" ht="11.25">
      <c r="AI3146" s="33"/>
      <c r="AJ3146" s="33"/>
      <c r="AK3146" s="33"/>
      <c r="AL3146" s="33"/>
      <c r="AM3146" s="33"/>
      <c r="AN3146" s="33"/>
      <c r="AO3146" s="33"/>
      <c r="AP3146" s="33"/>
      <c r="AQ3146" s="33"/>
    </row>
    <row r="3147" spans="35:43" ht="11.25">
      <c r="AI3147" s="33"/>
      <c r="AJ3147" s="33"/>
      <c r="AK3147" s="33"/>
      <c r="AL3147" s="33"/>
      <c r="AM3147" s="33"/>
      <c r="AN3147" s="33"/>
      <c r="AO3147" s="33"/>
      <c r="AP3147" s="33"/>
      <c r="AQ3147" s="33"/>
    </row>
    <row r="3148" spans="35:43" ht="11.25">
      <c r="AI3148" s="33"/>
      <c r="AJ3148" s="33"/>
      <c r="AK3148" s="33"/>
      <c r="AL3148" s="33"/>
      <c r="AM3148" s="33"/>
      <c r="AN3148" s="33"/>
      <c r="AO3148" s="33"/>
      <c r="AP3148" s="33"/>
      <c r="AQ3148" s="33"/>
    </row>
    <row r="3149" spans="35:43" ht="11.25">
      <c r="AI3149" s="33"/>
      <c r="AJ3149" s="33"/>
      <c r="AK3149" s="33"/>
      <c r="AL3149" s="33"/>
      <c r="AM3149" s="33"/>
      <c r="AN3149" s="33"/>
      <c r="AO3149" s="33"/>
      <c r="AP3149" s="33"/>
      <c r="AQ3149" s="33"/>
    </row>
    <row r="3150" spans="35:43" ht="11.25">
      <c r="AI3150" s="33"/>
      <c r="AJ3150" s="33"/>
      <c r="AK3150" s="33"/>
      <c r="AL3150" s="33"/>
      <c r="AM3150" s="33"/>
      <c r="AN3150" s="33"/>
      <c r="AO3150" s="33"/>
      <c r="AP3150" s="33"/>
      <c r="AQ3150" s="33"/>
    </row>
    <row r="3151" spans="35:43" ht="11.25">
      <c r="AI3151" s="33"/>
      <c r="AJ3151" s="33"/>
      <c r="AK3151" s="33"/>
      <c r="AL3151" s="33"/>
      <c r="AM3151" s="33"/>
      <c r="AN3151" s="33"/>
      <c r="AO3151" s="33"/>
      <c r="AP3151" s="33"/>
      <c r="AQ3151" s="33"/>
    </row>
    <row r="3152" spans="35:43" ht="11.25">
      <c r="AI3152" s="33"/>
      <c r="AJ3152" s="33"/>
      <c r="AK3152" s="33"/>
      <c r="AL3152" s="33"/>
      <c r="AM3152" s="33"/>
      <c r="AN3152" s="33"/>
      <c r="AO3152" s="33"/>
      <c r="AP3152" s="33"/>
      <c r="AQ3152" s="33"/>
    </row>
    <row r="3153" spans="35:43" ht="11.25">
      <c r="AI3153" s="33"/>
      <c r="AJ3153" s="33"/>
      <c r="AK3153" s="33"/>
      <c r="AL3153" s="33"/>
      <c r="AM3153" s="33"/>
      <c r="AN3153" s="33"/>
      <c r="AO3153" s="33"/>
      <c r="AP3153" s="33"/>
      <c r="AQ3153" s="33"/>
    </row>
    <row r="3154" spans="35:43" ht="11.25">
      <c r="AI3154" s="33"/>
      <c r="AJ3154" s="33"/>
      <c r="AK3154" s="33"/>
      <c r="AL3154" s="33"/>
      <c r="AM3154" s="33"/>
      <c r="AN3154" s="33"/>
      <c r="AO3154" s="33"/>
      <c r="AP3154" s="33"/>
      <c r="AQ3154" s="33"/>
    </row>
    <row r="3155" spans="35:43" ht="11.25">
      <c r="AI3155" s="33"/>
      <c r="AJ3155" s="33"/>
      <c r="AK3155" s="33"/>
      <c r="AL3155" s="33"/>
      <c r="AM3155" s="33"/>
      <c r="AN3155" s="33"/>
      <c r="AO3155" s="33"/>
      <c r="AP3155" s="33"/>
      <c r="AQ3155" s="33"/>
    </row>
    <row r="3156" spans="35:43" ht="11.25">
      <c r="AI3156" s="33"/>
      <c r="AJ3156" s="33"/>
      <c r="AK3156" s="33"/>
      <c r="AL3156" s="33"/>
      <c r="AM3156" s="33"/>
      <c r="AN3156" s="33"/>
      <c r="AO3156" s="33"/>
      <c r="AP3156" s="33"/>
      <c r="AQ3156" s="33"/>
    </row>
    <row r="3157" spans="35:43" ht="11.25">
      <c r="AI3157" s="33"/>
      <c r="AJ3157" s="33"/>
      <c r="AK3157" s="33"/>
      <c r="AL3157" s="33"/>
      <c r="AM3157" s="33"/>
      <c r="AN3157" s="33"/>
      <c r="AO3157" s="33"/>
      <c r="AP3157" s="33"/>
      <c r="AQ3157" s="33"/>
    </row>
    <row r="3158" spans="35:43" ht="11.25">
      <c r="AI3158" s="33"/>
      <c r="AJ3158" s="33"/>
      <c r="AK3158" s="33"/>
      <c r="AL3158" s="33"/>
      <c r="AM3158" s="33"/>
      <c r="AN3158" s="33"/>
      <c r="AO3158" s="33"/>
      <c r="AP3158" s="33"/>
      <c r="AQ3158" s="33"/>
    </row>
    <row r="3159" spans="35:43" ht="11.25">
      <c r="AI3159" s="33"/>
      <c r="AJ3159" s="33"/>
      <c r="AK3159" s="33"/>
      <c r="AL3159" s="33"/>
      <c r="AM3159" s="33"/>
      <c r="AN3159" s="33"/>
      <c r="AO3159" s="33"/>
      <c r="AP3159" s="33"/>
      <c r="AQ3159" s="33"/>
    </row>
    <row r="3160" spans="35:43" ht="11.25">
      <c r="AI3160" s="33"/>
      <c r="AJ3160" s="33"/>
      <c r="AK3160" s="33"/>
      <c r="AL3160" s="33"/>
      <c r="AM3160" s="33"/>
      <c r="AN3160" s="33"/>
      <c r="AO3160" s="33"/>
      <c r="AP3160" s="33"/>
      <c r="AQ3160" s="33"/>
    </row>
    <row r="3161" spans="35:43" ht="11.25">
      <c r="AI3161" s="33"/>
      <c r="AJ3161" s="33"/>
      <c r="AK3161" s="33"/>
      <c r="AL3161" s="33"/>
      <c r="AM3161" s="33"/>
      <c r="AN3161" s="33"/>
      <c r="AO3161" s="33"/>
      <c r="AP3161" s="33"/>
      <c r="AQ3161" s="33"/>
    </row>
    <row r="3162" spans="35:43" ht="11.25">
      <c r="AI3162" s="33"/>
      <c r="AJ3162" s="33"/>
      <c r="AK3162" s="33"/>
      <c r="AL3162" s="33"/>
      <c r="AM3162" s="33"/>
      <c r="AN3162" s="33"/>
      <c r="AO3162" s="33"/>
      <c r="AP3162" s="33"/>
      <c r="AQ3162" s="33"/>
    </row>
    <row r="3163" spans="35:43" ht="11.25">
      <c r="AI3163" s="33"/>
      <c r="AJ3163" s="33"/>
      <c r="AK3163" s="33"/>
      <c r="AL3163" s="33"/>
      <c r="AM3163" s="33"/>
      <c r="AN3163" s="33"/>
      <c r="AO3163" s="33"/>
      <c r="AP3163" s="33"/>
      <c r="AQ3163" s="33"/>
    </row>
    <row r="3164" spans="35:43" ht="11.25">
      <c r="AI3164" s="33"/>
      <c r="AJ3164" s="33"/>
      <c r="AK3164" s="33"/>
      <c r="AL3164" s="33"/>
      <c r="AM3164" s="33"/>
      <c r="AN3164" s="33"/>
      <c r="AO3164" s="33"/>
      <c r="AP3164" s="33"/>
      <c r="AQ3164" s="33"/>
    </row>
    <row r="3165" spans="35:43" ht="11.25">
      <c r="AI3165" s="33"/>
      <c r="AJ3165" s="33"/>
      <c r="AK3165" s="33"/>
      <c r="AL3165" s="33"/>
      <c r="AM3165" s="33"/>
      <c r="AN3165" s="33"/>
      <c r="AO3165" s="33"/>
      <c r="AP3165" s="33"/>
      <c r="AQ3165" s="33"/>
    </row>
    <row r="3166" spans="35:43" ht="11.25">
      <c r="AI3166" s="33"/>
      <c r="AJ3166" s="33"/>
      <c r="AK3166" s="33"/>
      <c r="AL3166" s="33"/>
      <c r="AM3166" s="33"/>
      <c r="AN3166" s="33"/>
      <c r="AO3166" s="33"/>
      <c r="AP3166" s="33"/>
      <c r="AQ3166" s="33"/>
    </row>
    <row r="3167" spans="35:43" ht="11.25">
      <c r="AI3167" s="33"/>
      <c r="AJ3167" s="33"/>
      <c r="AK3167" s="33"/>
      <c r="AL3167" s="33"/>
      <c r="AM3167" s="33"/>
      <c r="AN3167" s="33"/>
      <c r="AO3167" s="33"/>
      <c r="AP3167" s="33"/>
      <c r="AQ3167" s="33"/>
    </row>
    <row r="3168" spans="35:43" ht="11.25">
      <c r="AI3168" s="33"/>
      <c r="AJ3168" s="33"/>
      <c r="AK3168" s="33"/>
      <c r="AL3168" s="33"/>
      <c r="AM3168" s="33"/>
      <c r="AN3168" s="33"/>
      <c r="AO3168" s="33"/>
      <c r="AP3168" s="33"/>
      <c r="AQ3168" s="33"/>
    </row>
    <row r="3169" spans="35:43" ht="11.25">
      <c r="AI3169" s="33"/>
      <c r="AJ3169" s="33"/>
      <c r="AK3169" s="33"/>
      <c r="AL3169" s="33"/>
      <c r="AM3169" s="33"/>
      <c r="AN3169" s="33"/>
      <c r="AO3169" s="33"/>
      <c r="AP3169" s="33"/>
      <c r="AQ3169" s="33"/>
    </row>
    <row r="3170" spans="35:43" ht="11.25">
      <c r="AI3170" s="33"/>
      <c r="AJ3170" s="33"/>
      <c r="AK3170" s="33"/>
      <c r="AL3170" s="33"/>
      <c r="AM3170" s="33"/>
      <c r="AN3170" s="33"/>
      <c r="AO3170" s="33"/>
      <c r="AP3170" s="33"/>
      <c r="AQ3170" s="33"/>
    </row>
    <row r="3171" spans="35:43" ht="11.25">
      <c r="AI3171" s="33"/>
      <c r="AJ3171" s="33"/>
      <c r="AK3171" s="33"/>
      <c r="AL3171" s="33"/>
      <c r="AM3171" s="33"/>
      <c r="AN3171" s="33"/>
      <c r="AO3171" s="33"/>
      <c r="AP3171" s="33"/>
      <c r="AQ3171" s="33"/>
    </row>
    <row r="3172" spans="35:43" ht="11.25">
      <c r="AI3172" s="33"/>
      <c r="AJ3172" s="33"/>
      <c r="AK3172" s="33"/>
      <c r="AL3172" s="33"/>
      <c r="AM3172" s="33"/>
      <c r="AN3172" s="33"/>
      <c r="AO3172" s="33"/>
      <c r="AP3172" s="33"/>
      <c r="AQ3172" s="33"/>
    </row>
    <row r="3173" spans="35:43" ht="11.25">
      <c r="AI3173" s="33"/>
      <c r="AJ3173" s="33"/>
      <c r="AK3173" s="33"/>
      <c r="AL3173" s="33"/>
      <c r="AM3173" s="33"/>
      <c r="AN3173" s="33"/>
      <c r="AO3173" s="33"/>
      <c r="AP3173" s="33"/>
      <c r="AQ3173" s="33"/>
    </row>
    <row r="3174" spans="35:43" ht="11.25">
      <c r="AI3174" s="33"/>
      <c r="AJ3174" s="33"/>
      <c r="AK3174" s="33"/>
      <c r="AL3174" s="33"/>
      <c r="AM3174" s="33"/>
      <c r="AN3174" s="33"/>
      <c r="AO3174" s="33"/>
      <c r="AP3174" s="33"/>
      <c r="AQ3174" s="33"/>
    </row>
    <row r="3175" spans="35:43" ht="11.25">
      <c r="AI3175" s="33"/>
      <c r="AJ3175" s="33"/>
      <c r="AK3175" s="33"/>
      <c r="AL3175" s="33"/>
      <c r="AM3175" s="33"/>
      <c r="AN3175" s="33"/>
      <c r="AO3175" s="33"/>
      <c r="AP3175" s="33"/>
      <c r="AQ3175" s="33"/>
    </row>
    <row r="3176" spans="35:43" ht="11.25">
      <c r="AI3176" s="33"/>
      <c r="AJ3176" s="33"/>
      <c r="AK3176" s="33"/>
      <c r="AL3176" s="33"/>
      <c r="AM3176" s="33"/>
      <c r="AN3176" s="33"/>
      <c r="AO3176" s="33"/>
      <c r="AP3176" s="33"/>
      <c r="AQ3176" s="33"/>
    </row>
    <row r="3177" spans="35:43" ht="11.25">
      <c r="AI3177" s="33"/>
      <c r="AJ3177" s="33"/>
      <c r="AK3177" s="33"/>
      <c r="AL3177" s="33"/>
      <c r="AM3177" s="33"/>
      <c r="AN3177" s="33"/>
      <c r="AO3177" s="33"/>
      <c r="AP3177" s="33"/>
      <c r="AQ3177" s="33"/>
    </row>
    <row r="3178" spans="35:43" ht="11.25">
      <c r="AI3178" s="33"/>
      <c r="AJ3178" s="33"/>
      <c r="AK3178" s="33"/>
      <c r="AL3178" s="33"/>
      <c r="AM3178" s="33"/>
      <c r="AN3178" s="33"/>
      <c r="AO3178" s="33"/>
      <c r="AP3178" s="33"/>
      <c r="AQ3178" s="33"/>
    </row>
    <row r="3179" spans="35:43" ht="11.25">
      <c r="AI3179" s="33"/>
      <c r="AJ3179" s="33"/>
      <c r="AK3179" s="33"/>
      <c r="AL3179" s="33"/>
      <c r="AM3179" s="33"/>
      <c r="AN3179" s="33"/>
      <c r="AO3179" s="33"/>
      <c r="AP3179" s="33"/>
      <c r="AQ3179" s="33"/>
    </row>
    <row r="3180" spans="35:43" ht="11.25">
      <c r="AI3180" s="33"/>
      <c r="AJ3180" s="33"/>
      <c r="AK3180" s="33"/>
      <c r="AL3180" s="33"/>
      <c r="AM3180" s="33"/>
      <c r="AN3180" s="33"/>
      <c r="AO3180" s="33"/>
      <c r="AP3180" s="33"/>
      <c r="AQ3180" s="33"/>
    </row>
    <row r="3181" spans="35:43" ht="11.25">
      <c r="AI3181" s="33"/>
      <c r="AJ3181" s="33"/>
      <c r="AK3181" s="33"/>
      <c r="AL3181" s="33"/>
      <c r="AM3181" s="33"/>
      <c r="AN3181" s="33"/>
      <c r="AO3181" s="33"/>
      <c r="AP3181" s="33"/>
      <c r="AQ3181" s="33"/>
    </row>
    <row r="3182" spans="35:43" ht="11.25">
      <c r="AI3182" s="33"/>
      <c r="AJ3182" s="33"/>
      <c r="AK3182" s="33"/>
      <c r="AL3182" s="33"/>
      <c r="AM3182" s="33"/>
      <c r="AN3182" s="33"/>
      <c r="AO3182" s="33"/>
      <c r="AP3182" s="33"/>
      <c r="AQ3182" s="33"/>
    </row>
    <row r="3183" spans="35:43" ht="11.25">
      <c r="AI3183" s="33"/>
      <c r="AJ3183" s="33"/>
      <c r="AK3183" s="33"/>
      <c r="AL3183" s="33"/>
      <c r="AM3183" s="33"/>
      <c r="AN3183" s="33"/>
      <c r="AO3183" s="33"/>
      <c r="AP3183" s="33"/>
      <c r="AQ3183" s="33"/>
    </row>
    <row r="3184" spans="35:43" ht="11.25">
      <c r="AI3184" s="33"/>
      <c r="AJ3184" s="33"/>
      <c r="AK3184" s="33"/>
      <c r="AL3184" s="33"/>
      <c r="AM3184" s="33"/>
      <c r="AN3184" s="33"/>
      <c r="AO3184" s="33"/>
      <c r="AP3184" s="33"/>
      <c r="AQ3184" s="33"/>
    </row>
    <row r="3185" spans="35:43" ht="11.25">
      <c r="AI3185" s="33"/>
      <c r="AJ3185" s="33"/>
      <c r="AK3185" s="33"/>
      <c r="AL3185" s="33"/>
      <c r="AM3185" s="33"/>
      <c r="AN3185" s="33"/>
      <c r="AO3185" s="33"/>
      <c r="AP3185" s="33"/>
      <c r="AQ3185" s="33"/>
    </row>
    <row r="3186" spans="35:43" ht="11.25">
      <c r="AI3186" s="33"/>
      <c r="AJ3186" s="33"/>
      <c r="AK3186" s="33"/>
      <c r="AL3186" s="33"/>
      <c r="AM3186" s="33"/>
      <c r="AN3186" s="33"/>
      <c r="AO3186" s="33"/>
      <c r="AP3186" s="33"/>
      <c r="AQ3186" s="33"/>
    </row>
    <row r="3187" spans="35:43" ht="11.25">
      <c r="AI3187" s="33"/>
      <c r="AJ3187" s="33"/>
      <c r="AK3187" s="33"/>
      <c r="AL3187" s="33"/>
      <c r="AM3187" s="33"/>
      <c r="AN3187" s="33"/>
      <c r="AO3187" s="33"/>
      <c r="AP3187" s="33"/>
      <c r="AQ3187" s="33"/>
    </row>
    <row r="3188" spans="35:43" ht="11.25">
      <c r="AI3188" s="33"/>
      <c r="AJ3188" s="33"/>
      <c r="AK3188" s="33"/>
      <c r="AL3188" s="33"/>
      <c r="AM3188" s="33"/>
      <c r="AN3188" s="33"/>
      <c r="AO3188" s="33"/>
      <c r="AP3188" s="33"/>
      <c r="AQ3188" s="33"/>
    </row>
    <row r="3189" spans="35:43" ht="11.25">
      <c r="AI3189" s="33"/>
      <c r="AJ3189" s="33"/>
      <c r="AK3189" s="33"/>
      <c r="AL3189" s="33"/>
      <c r="AM3189" s="33"/>
      <c r="AN3189" s="33"/>
      <c r="AO3189" s="33"/>
      <c r="AP3189" s="33"/>
      <c r="AQ3189" s="33"/>
    </row>
    <row r="3190" spans="35:43" ht="11.25">
      <c r="AI3190" s="33"/>
      <c r="AJ3190" s="33"/>
      <c r="AK3190" s="33"/>
      <c r="AL3190" s="33"/>
      <c r="AM3190" s="33"/>
      <c r="AN3190" s="33"/>
      <c r="AO3190" s="33"/>
      <c r="AP3190" s="33"/>
      <c r="AQ3190" s="33"/>
    </row>
    <row r="3191" spans="35:43" ht="11.25">
      <c r="AI3191" s="33"/>
      <c r="AJ3191" s="33"/>
      <c r="AK3191" s="33"/>
      <c r="AL3191" s="33"/>
      <c r="AM3191" s="33"/>
      <c r="AN3191" s="33"/>
      <c r="AO3191" s="33"/>
      <c r="AP3191" s="33"/>
      <c r="AQ3191" s="33"/>
    </row>
    <row r="3192" spans="35:43" ht="11.25">
      <c r="AI3192" s="33"/>
      <c r="AJ3192" s="33"/>
      <c r="AK3192" s="33"/>
      <c r="AL3192" s="33"/>
      <c r="AM3192" s="33"/>
      <c r="AN3192" s="33"/>
      <c r="AO3192" s="33"/>
      <c r="AP3192" s="33"/>
      <c r="AQ3192" s="33"/>
    </row>
    <row r="3193" spans="35:43" ht="11.25">
      <c r="AI3193" s="33"/>
      <c r="AJ3193" s="33"/>
      <c r="AK3193" s="33"/>
      <c r="AL3193" s="33"/>
      <c r="AM3193" s="33"/>
      <c r="AN3193" s="33"/>
      <c r="AO3193" s="33"/>
      <c r="AP3193" s="33"/>
      <c r="AQ3193" s="33"/>
    </row>
    <row r="3194" spans="35:43" ht="11.25">
      <c r="AI3194" s="33"/>
      <c r="AJ3194" s="33"/>
      <c r="AK3194" s="33"/>
      <c r="AL3194" s="33"/>
      <c r="AM3194" s="33"/>
      <c r="AN3194" s="33"/>
      <c r="AO3194" s="33"/>
      <c r="AP3194" s="33"/>
      <c r="AQ3194" s="33"/>
    </row>
    <row r="3195" spans="35:43" ht="11.25">
      <c r="AI3195" s="33"/>
      <c r="AJ3195" s="33"/>
      <c r="AK3195" s="33"/>
      <c r="AL3195" s="33"/>
      <c r="AM3195" s="33"/>
      <c r="AN3195" s="33"/>
      <c r="AO3195" s="33"/>
      <c r="AP3195" s="33"/>
      <c r="AQ3195" s="33"/>
    </row>
    <row r="3196" spans="35:43" ht="11.25">
      <c r="AI3196" s="33"/>
      <c r="AJ3196" s="33"/>
      <c r="AK3196" s="33"/>
      <c r="AL3196" s="33"/>
      <c r="AM3196" s="33"/>
      <c r="AN3196" s="33"/>
      <c r="AO3196" s="33"/>
      <c r="AP3196" s="33"/>
      <c r="AQ3196" s="33"/>
    </row>
    <row r="3197" spans="35:43" ht="11.25">
      <c r="AI3197" s="33"/>
      <c r="AJ3197" s="33"/>
      <c r="AK3197" s="33"/>
      <c r="AL3197" s="33"/>
      <c r="AM3197" s="33"/>
      <c r="AN3197" s="33"/>
      <c r="AO3197" s="33"/>
      <c r="AP3197" s="33"/>
      <c r="AQ3197" s="33"/>
    </row>
    <row r="3198" spans="35:43" ht="11.25">
      <c r="AI3198" s="33"/>
      <c r="AJ3198" s="33"/>
      <c r="AK3198" s="33"/>
      <c r="AL3198" s="33"/>
      <c r="AM3198" s="33"/>
      <c r="AN3198" s="33"/>
      <c r="AO3198" s="33"/>
      <c r="AP3198" s="33"/>
      <c r="AQ3198" s="33"/>
    </row>
    <row r="3199" spans="35:43" ht="11.25">
      <c r="AI3199" s="33"/>
      <c r="AJ3199" s="33"/>
      <c r="AK3199" s="33"/>
      <c r="AL3199" s="33"/>
      <c r="AM3199" s="33"/>
      <c r="AN3199" s="33"/>
      <c r="AO3199" s="33"/>
      <c r="AP3199" s="33"/>
      <c r="AQ3199" s="33"/>
    </row>
    <row r="3200" spans="35:43" ht="11.25">
      <c r="AI3200" s="33"/>
      <c r="AJ3200" s="33"/>
      <c r="AK3200" s="33"/>
      <c r="AL3200" s="33"/>
      <c r="AM3200" s="33"/>
      <c r="AN3200" s="33"/>
      <c r="AO3200" s="33"/>
      <c r="AP3200" s="33"/>
      <c r="AQ3200" s="33"/>
    </row>
    <row r="3201" spans="35:43" ht="11.25">
      <c r="AI3201" s="33"/>
      <c r="AJ3201" s="33"/>
      <c r="AK3201" s="33"/>
      <c r="AL3201" s="33"/>
      <c r="AM3201" s="33"/>
      <c r="AN3201" s="33"/>
      <c r="AO3201" s="33"/>
      <c r="AP3201" s="33"/>
      <c r="AQ3201" s="33"/>
    </row>
    <row r="3202" spans="35:43" ht="11.25">
      <c r="AI3202" s="33"/>
      <c r="AJ3202" s="33"/>
      <c r="AK3202" s="33"/>
      <c r="AL3202" s="33"/>
      <c r="AM3202" s="33"/>
      <c r="AN3202" s="33"/>
      <c r="AO3202" s="33"/>
      <c r="AP3202" s="33"/>
      <c r="AQ3202" s="33"/>
    </row>
    <row r="3203" spans="35:43" ht="11.25">
      <c r="AI3203" s="33"/>
      <c r="AJ3203" s="33"/>
      <c r="AK3203" s="33"/>
      <c r="AL3203" s="33"/>
      <c r="AM3203" s="33"/>
      <c r="AN3203" s="33"/>
      <c r="AO3203" s="33"/>
      <c r="AP3203" s="33"/>
      <c r="AQ3203" s="33"/>
    </row>
    <row r="3204" spans="35:43" ht="11.25">
      <c r="AI3204" s="33"/>
      <c r="AJ3204" s="33"/>
      <c r="AK3204" s="33"/>
      <c r="AL3204" s="33"/>
      <c r="AM3204" s="33"/>
      <c r="AN3204" s="33"/>
      <c r="AO3204" s="33"/>
      <c r="AP3204" s="33"/>
      <c r="AQ3204" s="33"/>
    </row>
    <row r="3205" spans="35:43" ht="11.25">
      <c r="AI3205" s="33"/>
      <c r="AJ3205" s="33"/>
      <c r="AK3205" s="33"/>
      <c r="AL3205" s="33"/>
      <c r="AM3205" s="33"/>
      <c r="AN3205" s="33"/>
      <c r="AO3205" s="33"/>
      <c r="AP3205" s="33"/>
      <c r="AQ3205" s="33"/>
    </row>
    <row r="3206" spans="35:43" ht="11.25">
      <c r="AI3206" s="33"/>
      <c r="AJ3206" s="33"/>
      <c r="AK3206" s="33"/>
      <c r="AL3206" s="33"/>
      <c r="AM3206" s="33"/>
      <c r="AN3206" s="33"/>
      <c r="AO3206" s="33"/>
      <c r="AP3206" s="33"/>
      <c r="AQ3206" s="33"/>
    </row>
    <row r="3207" spans="35:43" ht="11.25">
      <c r="AI3207" s="33"/>
      <c r="AJ3207" s="33"/>
      <c r="AK3207" s="33"/>
      <c r="AL3207" s="33"/>
      <c r="AM3207" s="33"/>
      <c r="AN3207" s="33"/>
      <c r="AO3207" s="33"/>
      <c r="AP3207" s="33"/>
      <c r="AQ3207" s="33"/>
    </row>
    <row r="3208" spans="35:43" ht="11.25">
      <c r="AI3208" s="33"/>
      <c r="AJ3208" s="33"/>
      <c r="AK3208" s="33"/>
      <c r="AL3208" s="33"/>
      <c r="AM3208" s="33"/>
      <c r="AN3208" s="33"/>
      <c r="AO3208" s="33"/>
      <c r="AP3208" s="33"/>
      <c r="AQ3208" s="33"/>
    </row>
    <row r="3209" spans="35:43" ht="11.25">
      <c r="AI3209" s="33"/>
      <c r="AJ3209" s="33"/>
      <c r="AK3209" s="33"/>
      <c r="AL3209" s="33"/>
      <c r="AM3209" s="33"/>
      <c r="AN3209" s="33"/>
      <c r="AO3209" s="33"/>
      <c r="AP3209" s="33"/>
      <c r="AQ3209" s="33"/>
    </row>
    <row r="3210" spans="35:43" ht="11.25">
      <c r="AI3210" s="33"/>
      <c r="AJ3210" s="33"/>
      <c r="AK3210" s="33"/>
      <c r="AL3210" s="33"/>
      <c r="AM3210" s="33"/>
      <c r="AN3210" s="33"/>
      <c r="AO3210" s="33"/>
      <c r="AP3210" s="33"/>
      <c r="AQ3210" s="33"/>
    </row>
    <row r="3211" spans="35:43" ht="11.25">
      <c r="AI3211" s="33"/>
      <c r="AJ3211" s="33"/>
      <c r="AK3211" s="33"/>
      <c r="AL3211" s="33"/>
      <c r="AM3211" s="33"/>
      <c r="AN3211" s="33"/>
      <c r="AO3211" s="33"/>
      <c r="AP3211" s="33"/>
      <c r="AQ3211" s="33"/>
    </row>
    <row r="3212" spans="35:43" ht="11.25">
      <c r="AI3212" s="33"/>
      <c r="AJ3212" s="33"/>
      <c r="AK3212" s="33"/>
      <c r="AL3212" s="33"/>
      <c r="AM3212" s="33"/>
      <c r="AN3212" s="33"/>
      <c r="AO3212" s="33"/>
      <c r="AP3212" s="33"/>
      <c r="AQ3212" s="33"/>
    </row>
    <row r="3213" spans="35:43" ht="11.25">
      <c r="AI3213" s="33"/>
      <c r="AJ3213" s="33"/>
      <c r="AK3213" s="33"/>
      <c r="AL3213" s="33"/>
      <c r="AM3213" s="33"/>
      <c r="AN3213" s="33"/>
      <c r="AO3213" s="33"/>
      <c r="AP3213" s="33"/>
      <c r="AQ3213" s="33"/>
    </row>
    <row r="3214" spans="35:43" ht="11.25">
      <c r="AI3214" s="33"/>
      <c r="AJ3214" s="33"/>
      <c r="AK3214" s="33"/>
      <c r="AL3214" s="33"/>
      <c r="AM3214" s="33"/>
      <c r="AN3214" s="33"/>
      <c r="AO3214" s="33"/>
      <c r="AP3214" s="33"/>
      <c r="AQ3214" s="33"/>
    </row>
    <row r="3215" spans="35:43" ht="11.25">
      <c r="AI3215" s="33"/>
      <c r="AJ3215" s="33"/>
      <c r="AK3215" s="33"/>
      <c r="AL3215" s="33"/>
      <c r="AM3215" s="33"/>
      <c r="AN3215" s="33"/>
      <c r="AO3215" s="33"/>
      <c r="AP3215" s="33"/>
      <c r="AQ3215" s="33"/>
    </row>
    <row r="3216" spans="35:43" ht="11.25">
      <c r="AI3216" s="33"/>
      <c r="AJ3216" s="33"/>
      <c r="AK3216" s="33"/>
      <c r="AL3216" s="33"/>
      <c r="AM3216" s="33"/>
      <c r="AN3216" s="33"/>
      <c r="AO3216" s="33"/>
      <c r="AP3216" s="33"/>
      <c r="AQ3216" s="33"/>
    </row>
    <row r="3217" spans="35:43" ht="11.25">
      <c r="AI3217" s="33"/>
      <c r="AJ3217" s="33"/>
      <c r="AK3217" s="33"/>
      <c r="AL3217" s="33"/>
      <c r="AM3217" s="33"/>
      <c r="AN3217" s="33"/>
      <c r="AO3217" s="33"/>
      <c r="AP3217" s="33"/>
      <c r="AQ3217" s="33"/>
    </row>
    <row r="3218" spans="35:43" ht="11.25">
      <c r="AI3218" s="33"/>
      <c r="AJ3218" s="33"/>
      <c r="AK3218" s="33"/>
      <c r="AL3218" s="33"/>
      <c r="AM3218" s="33"/>
      <c r="AN3218" s="33"/>
      <c r="AO3218" s="33"/>
      <c r="AP3218" s="33"/>
      <c r="AQ3218" s="33"/>
    </row>
    <row r="3219" spans="35:43" ht="11.25">
      <c r="AI3219" s="33"/>
      <c r="AJ3219" s="33"/>
      <c r="AK3219" s="33"/>
      <c r="AL3219" s="33"/>
      <c r="AM3219" s="33"/>
      <c r="AN3219" s="33"/>
      <c r="AO3219" s="33"/>
      <c r="AP3219" s="33"/>
      <c r="AQ3219" s="33"/>
    </row>
    <row r="3220" spans="35:43" ht="11.25">
      <c r="AI3220" s="33"/>
      <c r="AJ3220" s="33"/>
      <c r="AK3220" s="33"/>
      <c r="AL3220" s="33"/>
      <c r="AM3220" s="33"/>
      <c r="AN3220" s="33"/>
      <c r="AO3220" s="33"/>
      <c r="AP3220" s="33"/>
      <c r="AQ3220" s="33"/>
    </row>
    <row r="3221" spans="35:43" ht="11.25">
      <c r="AI3221" s="33"/>
      <c r="AJ3221" s="33"/>
      <c r="AK3221" s="33"/>
      <c r="AL3221" s="33"/>
      <c r="AM3221" s="33"/>
      <c r="AN3221" s="33"/>
      <c r="AO3221" s="33"/>
      <c r="AP3221" s="33"/>
      <c r="AQ3221" s="33"/>
    </row>
    <row r="3222" spans="35:43" ht="11.25">
      <c r="AI3222" s="33"/>
      <c r="AJ3222" s="33"/>
      <c r="AK3222" s="33"/>
      <c r="AL3222" s="33"/>
      <c r="AM3222" s="33"/>
      <c r="AN3222" s="33"/>
      <c r="AO3222" s="33"/>
      <c r="AP3222" s="33"/>
      <c r="AQ3222" s="33"/>
    </row>
    <row r="3223" spans="35:43" ht="11.25">
      <c r="AI3223" s="33"/>
      <c r="AJ3223" s="33"/>
      <c r="AK3223" s="33"/>
      <c r="AL3223" s="33"/>
      <c r="AM3223" s="33"/>
      <c r="AN3223" s="33"/>
      <c r="AO3223" s="33"/>
      <c r="AP3223" s="33"/>
      <c r="AQ3223" s="33"/>
    </row>
    <row r="3224" spans="35:43" ht="11.25">
      <c r="AI3224" s="33"/>
      <c r="AJ3224" s="33"/>
      <c r="AK3224" s="33"/>
      <c r="AL3224" s="33"/>
      <c r="AM3224" s="33"/>
      <c r="AN3224" s="33"/>
      <c r="AO3224" s="33"/>
      <c r="AP3224" s="33"/>
      <c r="AQ3224" s="33"/>
    </row>
    <row r="3225" spans="35:43" ht="11.25">
      <c r="AI3225" s="33"/>
      <c r="AJ3225" s="33"/>
      <c r="AK3225" s="33"/>
      <c r="AL3225" s="33"/>
      <c r="AM3225" s="33"/>
      <c r="AN3225" s="33"/>
      <c r="AO3225" s="33"/>
      <c r="AP3225" s="33"/>
      <c r="AQ3225" s="33"/>
    </row>
    <row r="3226" spans="35:43" ht="11.25">
      <c r="AI3226" s="33"/>
      <c r="AJ3226" s="33"/>
      <c r="AK3226" s="33"/>
      <c r="AL3226" s="33"/>
      <c r="AM3226" s="33"/>
      <c r="AN3226" s="33"/>
      <c r="AO3226" s="33"/>
      <c r="AP3226" s="33"/>
      <c r="AQ3226" s="33"/>
    </row>
    <row r="3227" spans="35:43" ht="11.25">
      <c r="AI3227" s="33"/>
      <c r="AJ3227" s="33"/>
      <c r="AK3227" s="33"/>
      <c r="AL3227" s="33"/>
      <c r="AM3227" s="33"/>
      <c r="AN3227" s="33"/>
      <c r="AO3227" s="33"/>
      <c r="AP3227" s="33"/>
      <c r="AQ3227" s="33"/>
    </row>
    <row r="3228" spans="35:43" ht="11.25">
      <c r="AI3228" s="33"/>
      <c r="AJ3228" s="33"/>
      <c r="AK3228" s="33"/>
      <c r="AL3228" s="33"/>
      <c r="AM3228" s="33"/>
      <c r="AN3228" s="33"/>
      <c r="AO3228" s="33"/>
      <c r="AP3228" s="33"/>
      <c r="AQ3228" s="33"/>
    </row>
    <row r="3229" spans="35:43" ht="11.25">
      <c r="AI3229" s="33"/>
      <c r="AJ3229" s="33"/>
      <c r="AK3229" s="33"/>
      <c r="AL3229" s="33"/>
      <c r="AM3229" s="33"/>
      <c r="AN3229" s="33"/>
      <c r="AO3229" s="33"/>
      <c r="AP3229" s="33"/>
      <c r="AQ3229" s="33"/>
    </row>
    <row r="3230" spans="35:43" ht="11.25">
      <c r="AI3230" s="33"/>
      <c r="AJ3230" s="33"/>
      <c r="AK3230" s="33"/>
      <c r="AL3230" s="33"/>
      <c r="AM3230" s="33"/>
      <c r="AN3230" s="33"/>
      <c r="AO3230" s="33"/>
      <c r="AP3230" s="33"/>
      <c r="AQ3230" s="33"/>
    </row>
    <row r="3231" spans="35:43" ht="11.25">
      <c r="AI3231" s="33"/>
      <c r="AJ3231" s="33"/>
      <c r="AK3231" s="33"/>
      <c r="AL3231" s="33"/>
      <c r="AM3231" s="33"/>
      <c r="AN3231" s="33"/>
      <c r="AO3231" s="33"/>
      <c r="AP3231" s="33"/>
      <c r="AQ3231" s="33"/>
    </row>
    <row r="3232" spans="35:43" ht="11.25">
      <c r="AI3232" s="33"/>
      <c r="AJ3232" s="33"/>
      <c r="AK3232" s="33"/>
      <c r="AL3232" s="33"/>
      <c r="AM3232" s="33"/>
      <c r="AN3232" s="33"/>
      <c r="AO3232" s="33"/>
      <c r="AP3232" s="33"/>
      <c r="AQ3232" s="33"/>
    </row>
    <row r="3233" spans="35:43" ht="11.25">
      <c r="AI3233" s="33"/>
      <c r="AJ3233" s="33"/>
      <c r="AK3233" s="33"/>
      <c r="AL3233" s="33"/>
      <c r="AM3233" s="33"/>
      <c r="AN3233" s="33"/>
      <c r="AO3233" s="33"/>
      <c r="AP3233" s="33"/>
      <c r="AQ3233" s="33"/>
    </row>
    <row r="3234" spans="35:43" ht="11.25">
      <c r="AI3234" s="33"/>
      <c r="AJ3234" s="33"/>
      <c r="AK3234" s="33"/>
      <c r="AL3234" s="33"/>
      <c r="AM3234" s="33"/>
      <c r="AN3234" s="33"/>
      <c r="AO3234" s="33"/>
      <c r="AP3234" s="33"/>
      <c r="AQ3234" s="33"/>
    </row>
    <row r="3235" spans="35:43" ht="11.25">
      <c r="AI3235" s="33"/>
      <c r="AJ3235" s="33"/>
      <c r="AK3235" s="33"/>
      <c r="AL3235" s="33"/>
      <c r="AM3235" s="33"/>
      <c r="AN3235" s="33"/>
      <c r="AO3235" s="33"/>
      <c r="AP3235" s="33"/>
      <c r="AQ3235" s="33"/>
    </row>
    <row r="3236" spans="35:43" ht="11.25">
      <c r="AI3236" s="33"/>
      <c r="AJ3236" s="33"/>
      <c r="AK3236" s="33"/>
      <c r="AL3236" s="33"/>
      <c r="AM3236" s="33"/>
      <c r="AN3236" s="33"/>
      <c r="AO3236" s="33"/>
      <c r="AP3236" s="33"/>
      <c r="AQ3236" s="33"/>
    </row>
    <row r="3237" spans="35:43" ht="11.25">
      <c r="AI3237" s="33"/>
      <c r="AJ3237" s="33"/>
      <c r="AK3237" s="33"/>
      <c r="AL3237" s="33"/>
      <c r="AM3237" s="33"/>
      <c r="AN3237" s="33"/>
      <c r="AO3237" s="33"/>
      <c r="AP3237" s="33"/>
      <c r="AQ3237" s="33"/>
    </row>
    <row r="3238" spans="35:43" ht="11.25">
      <c r="AI3238" s="33"/>
      <c r="AJ3238" s="33"/>
      <c r="AK3238" s="33"/>
      <c r="AL3238" s="33"/>
      <c r="AM3238" s="33"/>
      <c r="AN3238" s="33"/>
      <c r="AO3238" s="33"/>
      <c r="AP3238" s="33"/>
      <c r="AQ3238" s="33"/>
    </row>
    <row r="3239" spans="35:43" ht="11.25">
      <c r="AI3239" s="33"/>
      <c r="AJ3239" s="33"/>
      <c r="AK3239" s="33"/>
      <c r="AL3239" s="33"/>
      <c r="AM3239" s="33"/>
      <c r="AN3239" s="33"/>
      <c r="AO3239" s="33"/>
      <c r="AP3239" s="33"/>
      <c r="AQ3239" s="33"/>
    </row>
    <row r="3240" spans="35:43" ht="11.25">
      <c r="AI3240" s="33"/>
      <c r="AJ3240" s="33"/>
      <c r="AK3240" s="33"/>
      <c r="AL3240" s="33"/>
      <c r="AM3240" s="33"/>
      <c r="AN3240" s="33"/>
      <c r="AO3240" s="33"/>
      <c r="AP3240" s="33"/>
      <c r="AQ3240" s="33"/>
    </row>
    <row r="3241" spans="35:43" ht="11.25">
      <c r="AI3241" s="33"/>
      <c r="AJ3241" s="33"/>
      <c r="AK3241" s="33"/>
      <c r="AL3241" s="33"/>
      <c r="AM3241" s="33"/>
      <c r="AN3241" s="33"/>
      <c r="AO3241" s="33"/>
      <c r="AP3241" s="33"/>
      <c r="AQ3241" s="33"/>
    </row>
    <row r="3242" spans="35:43" ht="11.25">
      <c r="AI3242" s="33"/>
      <c r="AJ3242" s="33"/>
      <c r="AK3242" s="33"/>
      <c r="AL3242" s="33"/>
      <c r="AM3242" s="33"/>
      <c r="AN3242" s="33"/>
      <c r="AO3242" s="33"/>
      <c r="AP3242" s="33"/>
      <c r="AQ3242" s="33"/>
    </row>
    <row r="3243" spans="35:43" ht="11.25">
      <c r="AI3243" s="33"/>
      <c r="AJ3243" s="33"/>
      <c r="AK3243" s="33"/>
      <c r="AL3243" s="33"/>
      <c r="AM3243" s="33"/>
      <c r="AN3243" s="33"/>
      <c r="AO3243" s="33"/>
      <c r="AP3243" s="33"/>
      <c r="AQ3243" s="33"/>
    </row>
    <row r="3244" spans="35:43" ht="11.25">
      <c r="AI3244" s="33"/>
      <c r="AJ3244" s="33"/>
      <c r="AK3244" s="33"/>
      <c r="AL3244" s="33"/>
      <c r="AM3244" s="33"/>
      <c r="AN3244" s="33"/>
      <c r="AO3244" s="33"/>
      <c r="AP3244" s="33"/>
      <c r="AQ3244" s="33"/>
    </row>
    <row r="3245" spans="35:43" ht="11.25">
      <c r="AI3245" s="33"/>
      <c r="AJ3245" s="33"/>
      <c r="AK3245" s="33"/>
      <c r="AL3245" s="33"/>
      <c r="AM3245" s="33"/>
      <c r="AN3245" s="33"/>
      <c r="AO3245" s="33"/>
      <c r="AP3245" s="33"/>
      <c r="AQ3245" s="33"/>
    </row>
    <row r="3246" spans="35:43" ht="11.25">
      <c r="AI3246" s="33"/>
      <c r="AJ3246" s="33"/>
      <c r="AK3246" s="33"/>
      <c r="AL3246" s="33"/>
      <c r="AM3246" s="33"/>
      <c r="AN3246" s="33"/>
      <c r="AO3246" s="33"/>
      <c r="AP3246" s="33"/>
      <c r="AQ3246" s="33"/>
    </row>
    <row r="3247" spans="35:43" ht="11.25">
      <c r="AI3247" s="33"/>
      <c r="AJ3247" s="33"/>
      <c r="AK3247" s="33"/>
      <c r="AL3247" s="33"/>
      <c r="AM3247" s="33"/>
      <c r="AN3247" s="33"/>
      <c r="AO3247" s="33"/>
      <c r="AP3247" s="33"/>
      <c r="AQ3247" s="33"/>
    </row>
    <row r="3248" spans="35:43" ht="11.25">
      <c r="AI3248" s="33"/>
      <c r="AJ3248" s="33"/>
      <c r="AK3248" s="33"/>
      <c r="AL3248" s="33"/>
      <c r="AM3248" s="33"/>
      <c r="AN3248" s="33"/>
      <c r="AO3248" s="33"/>
      <c r="AP3248" s="33"/>
      <c r="AQ3248" s="33"/>
    </row>
    <row r="3249" spans="35:43" ht="11.25">
      <c r="AI3249" s="33"/>
      <c r="AJ3249" s="33"/>
      <c r="AK3249" s="33"/>
      <c r="AL3249" s="33"/>
      <c r="AM3249" s="33"/>
      <c r="AN3249" s="33"/>
      <c r="AO3249" s="33"/>
      <c r="AP3249" s="33"/>
      <c r="AQ3249" s="33"/>
    </row>
    <row r="3250" spans="35:43" ht="11.25">
      <c r="AI3250" s="33"/>
      <c r="AJ3250" s="33"/>
      <c r="AK3250" s="33"/>
      <c r="AL3250" s="33"/>
      <c r="AM3250" s="33"/>
      <c r="AN3250" s="33"/>
      <c r="AO3250" s="33"/>
      <c r="AP3250" s="33"/>
      <c r="AQ3250" s="33"/>
    </row>
    <row r="3251" spans="35:43" ht="11.25">
      <c r="AI3251" s="33"/>
      <c r="AJ3251" s="33"/>
      <c r="AK3251" s="33"/>
      <c r="AL3251" s="33"/>
      <c r="AM3251" s="33"/>
      <c r="AN3251" s="33"/>
      <c r="AO3251" s="33"/>
      <c r="AP3251" s="33"/>
      <c r="AQ3251" s="33"/>
    </row>
    <row r="3252" spans="35:43" ht="11.25">
      <c r="AI3252" s="33"/>
      <c r="AJ3252" s="33"/>
      <c r="AK3252" s="33"/>
      <c r="AL3252" s="33"/>
      <c r="AM3252" s="33"/>
      <c r="AN3252" s="33"/>
      <c r="AO3252" s="33"/>
      <c r="AP3252" s="33"/>
      <c r="AQ3252" s="33"/>
    </row>
    <row r="3253" spans="35:43" ht="11.25">
      <c r="AI3253" s="33"/>
      <c r="AJ3253" s="33"/>
      <c r="AK3253" s="33"/>
      <c r="AL3253" s="33"/>
      <c r="AM3253" s="33"/>
      <c r="AN3253" s="33"/>
      <c r="AO3253" s="33"/>
      <c r="AP3253" s="33"/>
      <c r="AQ3253" s="33"/>
    </row>
    <row r="3254" spans="35:43" ht="11.25">
      <c r="AI3254" s="33"/>
      <c r="AJ3254" s="33"/>
      <c r="AK3254" s="33"/>
      <c r="AL3254" s="33"/>
      <c r="AM3254" s="33"/>
      <c r="AN3254" s="33"/>
      <c r="AO3254" s="33"/>
      <c r="AP3254" s="33"/>
      <c r="AQ3254" s="33"/>
    </row>
    <row r="3255" spans="35:43" ht="11.25">
      <c r="AI3255" s="33"/>
      <c r="AJ3255" s="33"/>
      <c r="AK3255" s="33"/>
      <c r="AL3255" s="33"/>
      <c r="AM3255" s="33"/>
      <c r="AN3255" s="33"/>
      <c r="AO3255" s="33"/>
      <c r="AP3255" s="33"/>
      <c r="AQ3255" s="33"/>
    </row>
    <row r="3256" spans="35:43" ht="11.25">
      <c r="AI3256" s="33"/>
      <c r="AJ3256" s="33"/>
      <c r="AK3256" s="33"/>
      <c r="AL3256" s="33"/>
      <c r="AM3256" s="33"/>
      <c r="AN3256" s="33"/>
      <c r="AO3256" s="33"/>
      <c r="AP3256" s="33"/>
      <c r="AQ3256" s="33"/>
    </row>
    <row r="3257" spans="35:43" ht="11.25">
      <c r="AI3257" s="33"/>
      <c r="AJ3257" s="33"/>
      <c r="AK3257" s="33"/>
      <c r="AL3257" s="33"/>
      <c r="AM3257" s="33"/>
      <c r="AN3257" s="33"/>
      <c r="AO3257" s="33"/>
      <c r="AP3257" s="33"/>
      <c r="AQ3257" s="33"/>
    </row>
    <row r="3258" spans="35:43" ht="11.25">
      <c r="AI3258" s="33"/>
      <c r="AJ3258" s="33"/>
      <c r="AK3258" s="33"/>
      <c r="AL3258" s="33"/>
      <c r="AM3258" s="33"/>
      <c r="AN3258" s="33"/>
      <c r="AO3258" s="33"/>
      <c r="AP3258" s="33"/>
      <c r="AQ3258" s="33"/>
    </row>
    <row r="3259" spans="35:43" ht="11.25">
      <c r="AI3259" s="33"/>
      <c r="AJ3259" s="33"/>
      <c r="AK3259" s="33"/>
      <c r="AL3259" s="33"/>
      <c r="AM3259" s="33"/>
      <c r="AN3259" s="33"/>
      <c r="AO3259" s="33"/>
      <c r="AP3259" s="33"/>
      <c r="AQ3259" s="33"/>
    </row>
    <row r="3260" spans="35:43" ht="11.25">
      <c r="AI3260" s="33"/>
      <c r="AJ3260" s="33"/>
      <c r="AK3260" s="33"/>
      <c r="AL3260" s="33"/>
      <c r="AM3260" s="33"/>
      <c r="AN3260" s="33"/>
      <c r="AO3260" s="33"/>
      <c r="AP3260" s="33"/>
      <c r="AQ3260" s="33"/>
    </row>
    <row r="3261" spans="35:43" ht="11.25">
      <c r="AI3261" s="33"/>
      <c r="AJ3261" s="33"/>
      <c r="AK3261" s="33"/>
      <c r="AL3261" s="33"/>
      <c r="AM3261" s="33"/>
      <c r="AN3261" s="33"/>
      <c r="AO3261" s="33"/>
      <c r="AP3261" s="33"/>
      <c r="AQ3261" s="33"/>
    </row>
    <row r="3262" spans="35:43" ht="11.25">
      <c r="AI3262" s="33"/>
      <c r="AJ3262" s="33"/>
      <c r="AK3262" s="33"/>
      <c r="AL3262" s="33"/>
      <c r="AM3262" s="33"/>
      <c r="AN3262" s="33"/>
      <c r="AO3262" s="33"/>
      <c r="AP3262" s="33"/>
      <c r="AQ3262" s="33"/>
    </row>
    <row r="3263" spans="35:43" ht="11.25">
      <c r="AI3263" s="33"/>
      <c r="AJ3263" s="33"/>
      <c r="AK3263" s="33"/>
      <c r="AL3263" s="33"/>
      <c r="AM3263" s="33"/>
      <c r="AN3263" s="33"/>
      <c r="AO3263" s="33"/>
      <c r="AP3263" s="33"/>
      <c r="AQ3263" s="33"/>
    </row>
    <row r="3264" spans="35:43" ht="11.25">
      <c r="AI3264" s="33"/>
      <c r="AJ3264" s="33"/>
      <c r="AK3264" s="33"/>
      <c r="AL3264" s="33"/>
      <c r="AM3264" s="33"/>
      <c r="AN3264" s="33"/>
      <c r="AO3264" s="33"/>
      <c r="AP3264" s="33"/>
      <c r="AQ3264" s="33"/>
    </row>
    <row r="3265" spans="35:43" ht="11.25">
      <c r="AI3265" s="33"/>
      <c r="AJ3265" s="33"/>
      <c r="AK3265" s="33"/>
      <c r="AL3265" s="33"/>
      <c r="AM3265" s="33"/>
      <c r="AN3265" s="33"/>
      <c r="AO3265" s="33"/>
      <c r="AP3265" s="33"/>
      <c r="AQ3265" s="33"/>
    </row>
    <row r="3266" spans="35:43" ht="11.25">
      <c r="AI3266" s="33"/>
      <c r="AJ3266" s="33"/>
      <c r="AK3266" s="33"/>
      <c r="AL3266" s="33"/>
      <c r="AM3266" s="33"/>
      <c r="AN3266" s="33"/>
      <c r="AO3266" s="33"/>
      <c r="AP3266" s="33"/>
      <c r="AQ3266" s="33"/>
    </row>
    <row r="3267" spans="35:43" ht="11.25">
      <c r="AI3267" s="33"/>
      <c r="AJ3267" s="33"/>
      <c r="AK3267" s="33"/>
      <c r="AL3267" s="33"/>
      <c r="AM3267" s="33"/>
      <c r="AN3267" s="33"/>
      <c r="AO3267" s="33"/>
      <c r="AP3267" s="33"/>
      <c r="AQ3267" s="33"/>
    </row>
    <row r="3268" spans="35:43" ht="11.25">
      <c r="AI3268" s="33"/>
      <c r="AJ3268" s="33"/>
      <c r="AK3268" s="33"/>
      <c r="AL3268" s="33"/>
      <c r="AM3268" s="33"/>
      <c r="AN3268" s="33"/>
      <c r="AO3268" s="33"/>
      <c r="AP3268" s="33"/>
      <c r="AQ3268" s="33"/>
    </row>
    <row r="3269" spans="35:43" ht="11.25">
      <c r="AI3269" s="33"/>
      <c r="AJ3269" s="33"/>
      <c r="AK3269" s="33"/>
      <c r="AL3269" s="33"/>
      <c r="AM3269" s="33"/>
      <c r="AN3269" s="33"/>
      <c r="AO3269" s="33"/>
      <c r="AP3269" s="33"/>
      <c r="AQ3269" s="33"/>
    </row>
    <row r="3270" spans="35:43" ht="11.25">
      <c r="AI3270" s="33"/>
      <c r="AJ3270" s="33"/>
      <c r="AK3270" s="33"/>
      <c r="AL3270" s="33"/>
      <c r="AM3270" s="33"/>
      <c r="AN3270" s="33"/>
      <c r="AO3270" s="33"/>
      <c r="AP3270" s="33"/>
      <c r="AQ3270" s="33"/>
    </row>
    <row r="3271" spans="35:43" ht="11.25">
      <c r="AI3271" s="33"/>
      <c r="AJ3271" s="33"/>
      <c r="AK3271" s="33"/>
      <c r="AL3271" s="33"/>
      <c r="AM3271" s="33"/>
      <c r="AN3271" s="33"/>
      <c r="AO3271" s="33"/>
      <c r="AP3271" s="33"/>
      <c r="AQ3271" s="33"/>
    </row>
    <row r="3272" spans="35:43" ht="11.25">
      <c r="AI3272" s="33"/>
      <c r="AJ3272" s="33"/>
      <c r="AK3272" s="33"/>
      <c r="AL3272" s="33"/>
      <c r="AM3272" s="33"/>
      <c r="AN3272" s="33"/>
      <c r="AO3272" s="33"/>
      <c r="AP3272" s="33"/>
      <c r="AQ3272" s="33"/>
    </row>
    <row r="3273" spans="35:43" ht="11.25">
      <c r="AI3273" s="33"/>
      <c r="AJ3273" s="33"/>
      <c r="AK3273" s="33"/>
      <c r="AL3273" s="33"/>
      <c r="AM3273" s="33"/>
      <c r="AN3273" s="33"/>
      <c r="AO3273" s="33"/>
      <c r="AP3273" s="33"/>
      <c r="AQ3273" s="33"/>
    </row>
    <row r="3274" spans="35:43" ht="11.25">
      <c r="AI3274" s="33"/>
      <c r="AJ3274" s="33"/>
      <c r="AK3274" s="33"/>
      <c r="AL3274" s="33"/>
      <c r="AM3274" s="33"/>
      <c r="AN3274" s="33"/>
      <c r="AO3274" s="33"/>
      <c r="AP3274" s="33"/>
      <c r="AQ3274" s="33"/>
    </row>
    <row r="3275" spans="35:43" ht="11.25">
      <c r="AI3275" s="33"/>
      <c r="AJ3275" s="33"/>
      <c r="AK3275" s="33"/>
      <c r="AL3275" s="33"/>
      <c r="AM3275" s="33"/>
      <c r="AN3275" s="33"/>
      <c r="AO3275" s="33"/>
      <c r="AP3275" s="33"/>
      <c r="AQ3275" s="33"/>
    </row>
    <row r="3276" spans="35:43" ht="11.25">
      <c r="AI3276" s="33"/>
      <c r="AJ3276" s="33"/>
      <c r="AK3276" s="33"/>
      <c r="AL3276" s="33"/>
      <c r="AM3276" s="33"/>
      <c r="AN3276" s="33"/>
      <c r="AO3276" s="33"/>
      <c r="AP3276" s="33"/>
      <c r="AQ3276" s="33"/>
    </row>
    <row r="3277" spans="35:43" ht="11.25">
      <c r="AI3277" s="33"/>
      <c r="AJ3277" s="33"/>
      <c r="AK3277" s="33"/>
      <c r="AL3277" s="33"/>
      <c r="AM3277" s="33"/>
      <c r="AN3277" s="33"/>
      <c r="AO3277" s="33"/>
      <c r="AP3277" s="33"/>
      <c r="AQ3277" s="33"/>
    </row>
    <row r="3278" spans="35:43" ht="11.25">
      <c r="AI3278" s="33"/>
      <c r="AJ3278" s="33"/>
      <c r="AK3278" s="33"/>
      <c r="AL3278" s="33"/>
      <c r="AM3278" s="33"/>
      <c r="AN3278" s="33"/>
      <c r="AO3278" s="33"/>
      <c r="AP3278" s="33"/>
      <c r="AQ3278" s="33"/>
    </row>
    <row r="3279" spans="35:43" ht="11.25">
      <c r="AI3279" s="33"/>
      <c r="AJ3279" s="33"/>
      <c r="AK3279" s="33"/>
      <c r="AL3279" s="33"/>
      <c r="AM3279" s="33"/>
      <c r="AN3279" s="33"/>
      <c r="AO3279" s="33"/>
      <c r="AP3279" s="33"/>
      <c r="AQ3279" s="33"/>
    </row>
    <row r="3280" spans="35:43" ht="11.25">
      <c r="AI3280" s="33"/>
      <c r="AJ3280" s="33"/>
      <c r="AK3280" s="33"/>
      <c r="AL3280" s="33"/>
      <c r="AM3280" s="33"/>
      <c r="AN3280" s="33"/>
      <c r="AO3280" s="33"/>
      <c r="AP3280" s="33"/>
      <c r="AQ3280" s="33"/>
    </row>
    <row r="3281" spans="35:43" ht="11.25">
      <c r="AI3281" s="33"/>
      <c r="AJ3281" s="33"/>
      <c r="AK3281" s="33"/>
      <c r="AL3281" s="33"/>
      <c r="AM3281" s="33"/>
      <c r="AN3281" s="33"/>
      <c r="AO3281" s="33"/>
      <c r="AP3281" s="33"/>
      <c r="AQ3281" s="33"/>
    </row>
    <row r="3282" spans="35:43" ht="11.25">
      <c r="AI3282" s="33"/>
      <c r="AJ3282" s="33"/>
      <c r="AK3282" s="33"/>
      <c r="AL3282" s="33"/>
      <c r="AM3282" s="33"/>
      <c r="AN3282" s="33"/>
      <c r="AO3282" s="33"/>
      <c r="AP3282" s="33"/>
      <c r="AQ3282" s="33"/>
    </row>
    <row r="3283" spans="35:43" ht="11.25">
      <c r="AI3283" s="33"/>
      <c r="AJ3283" s="33"/>
      <c r="AK3283" s="33"/>
      <c r="AL3283" s="33"/>
      <c r="AM3283" s="33"/>
      <c r="AN3283" s="33"/>
      <c r="AO3283" s="33"/>
      <c r="AP3283" s="33"/>
      <c r="AQ3283" s="33"/>
    </row>
    <row r="3284" spans="35:43" ht="11.25">
      <c r="AI3284" s="33"/>
      <c r="AJ3284" s="33"/>
      <c r="AK3284" s="33"/>
      <c r="AL3284" s="33"/>
      <c r="AM3284" s="33"/>
      <c r="AN3284" s="33"/>
      <c r="AO3284" s="33"/>
      <c r="AP3284" s="33"/>
      <c r="AQ3284" s="33"/>
    </row>
    <row r="3285" spans="35:43" ht="11.25">
      <c r="AI3285" s="33"/>
      <c r="AJ3285" s="33"/>
      <c r="AK3285" s="33"/>
      <c r="AL3285" s="33"/>
      <c r="AM3285" s="33"/>
      <c r="AN3285" s="33"/>
      <c r="AO3285" s="33"/>
      <c r="AP3285" s="33"/>
      <c r="AQ3285" s="33"/>
    </row>
    <row r="3286" spans="35:43" ht="11.25">
      <c r="AI3286" s="33"/>
      <c r="AJ3286" s="33"/>
      <c r="AK3286" s="33"/>
      <c r="AL3286" s="33"/>
      <c r="AM3286" s="33"/>
      <c r="AN3286" s="33"/>
      <c r="AO3286" s="33"/>
      <c r="AP3286" s="33"/>
      <c r="AQ3286" s="33"/>
    </row>
    <row r="3287" spans="35:43" ht="11.25">
      <c r="AI3287" s="33"/>
      <c r="AJ3287" s="33"/>
      <c r="AK3287" s="33"/>
      <c r="AL3287" s="33"/>
      <c r="AM3287" s="33"/>
      <c r="AN3287" s="33"/>
      <c r="AO3287" s="33"/>
      <c r="AP3287" s="33"/>
      <c r="AQ3287" s="33"/>
    </row>
    <row r="3288" spans="35:43" ht="11.25">
      <c r="AI3288" s="33"/>
      <c r="AJ3288" s="33"/>
      <c r="AK3288" s="33"/>
      <c r="AL3288" s="33"/>
      <c r="AM3288" s="33"/>
      <c r="AN3288" s="33"/>
      <c r="AO3288" s="33"/>
      <c r="AP3288" s="33"/>
      <c r="AQ3288" s="33"/>
    </row>
    <row r="3289" spans="35:43" ht="11.25">
      <c r="AI3289" s="33"/>
      <c r="AJ3289" s="33"/>
      <c r="AK3289" s="33"/>
      <c r="AL3289" s="33"/>
      <c r="AM3289" s="33"/>
      <c r="AN3289" s="33"/>
      <c r="AO3289" s="33"/>
      <c r="AP3289" s="33"/>
      <c r="AQ3289" s="33"/>
    </row>
    <row r="3290" spans="35:43" ht="11.25">
      <c r="AI3290" s="33"/>
      <c r="AJ3290" s="33"/>
      <c r="AK3290" s="33"/>
      <c r="AL3290" s="33"/>
      <c r="AM3290" s="33"/>
      <c r="AN3290" s="33"/>
      <c r="AO3290" s="33"/>
      <c r="AP3290" s="33"/>
      <c r="AQ3290" s="33"/>
    </row>
    <row r="3291" spans="35:43" ht="11.25">
      <c r="AI3291" s="33"/>
      <c r="AJ3291" s="33"/>
      <c r="AK3291" s="33"/>
      <c r="AL3291" s="33"/>
      <c r="AM3291" s="33"/>
      <c r="AN3291" s="33"/>
      <c r="AO3291" s="33"/>
      <c r="AP3291" s="33"/>
      <c r="AQ3291" s="33"/>
    </row>
    <row r="3292" spans="35:43" ht="11.25">
      <c r="AI3292" s="33"/>
      <c r="AJ3292" s="33"/>
      <c r="AK3292" s="33"/>
      <c r="AL3292" s="33"/>
      <c r="AM3292" s="33"/>
      <c r="AN3292" s="33"/>
      <c r="AO3292" s="33"/>
      <c r="AP3292" s="33"/>
      <c r="AQ3292" s="33"/>
    </row>
    <row r="3293" spans="35:43" ht="11.25">
      <c r="AI3293" s="33"/>
      <c r="AJ3293" s="33"/>
      <c r="AK3293" s="33"/>
      <c r="AL3293" s="33"/>
      <c r="AM3293" s="33"/>
      <c r="AN3293" s="33"/>
      <c r="AO3293" s="33"/>
      <c r="AP3293" s="33"/>
      <c r="AQ3293" s="33"/>
    </row>
    <row r="3294" spans="35:43" ht="11.25">
      <c r="AI3294" s="33"/>
      <c r="AJ3294" s="33"/>
      <c r="AK3294" s="33"/>
      <c r="AL3294" s="33"/>
      <c r="AM3294" s="33"/>
      <c r="AN3294" s="33"/>
      <c r="AO3294" s="33"/>
      <c r="AP3294" s="33"/>
      <c r="AQ3294" s="33"/>
    </row>
    <row r="3295" spans="35:43" ht="11.25">
      <c r="AI3295" s="33"/>
      <c r="AJ3295" s="33"/>
      <c r="AK3295" s="33"/>
      <c r="AL3295" s="33"/>
      <c r="AM3295" s="33"/>
      <c r="AN3295" s="33"/>
      <c r="AO3295" s="33"/>
      <c r="AP3295" s="33"/>
      <c r="AQ3295" s="33"/>
    </row>
    <row r="3296" spans="35:43" ht="11.25">
      <c r="AI3296" s="33"/>
      <c r="AJ3296" s="33"/>
      <c r="AK3296" s="33"/>
      <c r="AL3296" s="33"/>
      <c r="AM3296" s="33"/>
      <c r="AN3296" s="33"/>
      <c r="AO3296" s="33"/>
      <c r="AP3296" s="33"/>
      <c r="AQ3296" s="33"/>
    </row>
    <row r="3297" spans="35:43" ht="11.25">
      <c r="AI3297" s="33"/>
      <c r="AJ3297" s="33"/>
      <c r="AK3297" s="33"/>
      <c r="AL3297" s="33"/>
      <c r="AM3297" s="33"/>
      <c r="AN3297" s="33"/>
      <c r="AO3297" s="33"/>
      <c r="AP3297" s="33"/>
      <c r="AQ3297" s="33"/>
    </row>
    <row r="3298" spans="35:43" ht="11.25">
      <c r="AI3298" s="33"/>
      <c r="AJ3298" s="33"/>
      <c r="AK3298" s="33"/>
      <c r="AL3298" s="33"/>
      <c r="AM3298" s="33"/>
      <c r="AN3298" s="33"/>
      <c r="AO3298" s="33"/>
      <c r="AP3298" s="33"/>
      <c r="AQ3298" s="33"/>
    </row>
    <row r="3299" spans="35:43" ht="11.25">
      <c r="AI3299" s="33"/>
      <c r="AJ3299" s="33"/>
      <c r="AK3299" s="33"/>
      <c r="AL3299" s="33"/>
      <c r="AM3299" s="33"/>
      <c r="AN3299" s="33"/>
      <c r="AO3299" s="33"/>
      <c r="AP3299" s="33"/>
      <c r="AQ3299" s="33"/>
    </row>
    <row r="3300" spans="35:43" ht="11.25">
      <c r="AI3300" s="33"/>
      <c r="AJ3300" s="33"/>
      <c r="AK3300" s="33"/>
      <c r="AL3300" s="33"/>
      <c r="AM3300" s="33"/>
      <c r="AN3300" s="33"/>
      <c r="AO3300" s="33"/>
      <c r="AP3300" s="33"/>
      <c r="AQ3300" s="33"/>
    </row>
    <row r="3301" spans="35:43" ht="11.25">
      <c r="AI3301" s="33"/>
      <c r="AJ3301" s="33"/>
      <c r="AK3301" s="33"/>
      <c r="AL3301" s="33"/>
      <c r="AM3301" s="33"/>
      <c r="AN3301" s="33"/>
      <c r="AO3301" s="33"/>
      <c r="AP3301" s="33"/>
      <c r="AQ3301" s="33"/>
    </row>
    <row r="3302" spans="35:43" ht="11.25">
      <c r="AI3302" s="33"/>
      <c r="AJ3302" s="33"/>
      <c r="AK3302" s="33"/>
      <c r="AL3302" s="33"/>
      <c r="AM3302" s="33"/>
      <c r="AN3302" s="33"/>
      <c r="AO3302" s="33"/>
      <c r="AP3302" s="33"/>
      <c r="AQ3302" s="33"/>
    </row>
    <row r="3303" spans="35:43" ht="11.25">
      <c r="AI3303" s="33"/>
      <c r="AJ3303" s="33"/>
      <c r="AK3303" s="33"/>
      <c r="AL3303" s="33"/>
      <c r="AM3303" s="33"/>
      <c r="AN3303" s="33"/>
      <c r="AO3303" s="33"/>
      <c r="AP3303" s="33"/>
      <c r="AQ3303" s="33"/>
    </row>
    <row r="3304" spans="35:43" ht="11.25">
      <c r="AI3304" s="33"/>
      <c r="AJ3304" s="33"/>
      <c r="AK3304" s="33"/>
      <c r="AL3304" s="33"/>
      <c r="AM3304" s="33"/>
      <c r="AN3304" s="33"/>
      <c r="AO3304" s="33"/>
      <c r="AP3304" s="33"/>
      <c r="AQ3304" s="33"/>
    </row>
    <row r="3305" spans="35:43" ht="11.25">
      <c r="AI3305" s="33"/>
      <c r="AJ3305" s="33"/>
      <c r="AK3305" s="33"/>
      <c r="AL3305" s="33"/>
      <c r="AM3305" s="33"/>
      <c r="AN3305" s="33"/>
      <c r="AO3305" s="33"/>
      <c r="AP3305" s="33"/>
      <c r="AQ3305" s="33"/>
    </row>
    <row r="3306" spans="35:43" ht="11.25">
      <c r="AI3306" s="33"/>
      <c r="AJ3306" s="33"/>
      <c r="AK3306" s="33"/>
      <c r="AL3306" s="33"/>
      <c r="AM3306" s="33"/>
      <c r="AN3306" s="33"/>
      <c r="AO3306" s="33"/>
      <c r="AP3306" s="33"/>
      <c r="AQ3306" s="33"/>
    </row>
    <row r="3307" spans="35:43" ht="11.25">
      <c r="AI3307" s="33"/>
      <c r="AJ3307" s="33"/>
      <c r="AK3307" s="33"/>
      <c r="AL3307" s="33"/>
      <c r="AM3307" s="33"/>
      <c r="AN3307" s="33"/>
      <c r="AO3307" s="33"/>
      <c r="AP3307" s="33"/>
      <c r="AQ3307" s="33"/>
    </row>
    <row r="3308" spans="35:43" ht="11.25">
      <c r="AI3308" s="33"/>
      <c r="AJ3308" s="33"/>
      <c r="AK3308" s="33"/>
      <c r="AL3308" s="33"/>
      <c r="AM3308" s="33"/>
      <c r="AN3308" s="33"/>
      <c r="AO3308" s="33"/>
      <c r="AP3308" s="33"/>
      <c r="AQ3308" s="33"/>
    </row>
    <row r="3309" spans="35:43" ht="11.25">
      <c r="AI3309" s="33"/>
      <c r="AJ3309" s="33"/>
      <c r="AK3309" s="33"/>
      <c r="AL3309" s="33"/>
      <c r="AM3309" s="33"/>
      <c r="AN3309" s="33"/>
      <c r="AO3309" s="33"/>
      <c r="AP3309" s="33"/>
      <c r="AQ3309" s="33"/>
    </row>
    <row r="3310" spans="35:43" ht="11.25">
      <c r="AI3310" s="33"/>
      <c r="AJ3310" s="33"/>
      <c r="AK3310" s="33"/>
      <c r="AL3310" s="33"/>
      <c r="AM3310" s="33"/>
      <c r="AN3310" s="33"/>
      <c r="AO3310" s="33"/>
      <c r="AP3310" s="33"/>
      <c r="AQ3310" s="33"/>
    </row>
    <row r="3311" spans="35:43" ht="11.25">
      <c r="AI3311" s="33"/>
      <c r="AJ3311" s="33"/>
      <c r="AK3311" s="33"/>
      <c r="AL3311" s="33"/>
      <c r="AM3311" s="33"/>
      <c r="AN3311" s="33"/>
      <c r="AO3311" s="33"/>
      <c r="AP3311" s="33"/>
      <c r="AQ3311" s="33"/>
    </row>
    <row r="3312" spans="35:43" ht="11.25">
      <c r="AI3312" s="33"/>
      <c r="AJ3312" s="33"/>
      <c r="AK3312" s="33"/>
      <c r="AL3312" s="33"/>
      <c r="AM3312" s="33"/>
      <c r="AN3312" s="33"/>
      <c r="AO3312" s="33"/>
      <c r="AP3312" s="33"/>
      <c r="AQ3312" s="33"/>
    </row>
    <row r="3313" spans="35:43" ht="11.25">
      <c r="AI3313" s="33"/>
      <c r="AJ3313" s="33"/>
      <c r="AK3313" s="33"/>
      <c r="AL3313" s="33"/>
      <c r="AM3313" s="33"/>
      <c r="AN3313" s="33"/>
      <c r="AO3313" s="33"/>
      <c r="AP3313" s="33"/>
      <c r="AQ3313" s="33"/>
    </row>
    <row r="3314" spans="35:43" ht="11.25">
      <c r="AI3314" s="33"/>
      <c r="AJ3314" s="33"/>
      <c r="AK3314" s="33"/>
      <c r="AL3314" s="33"/>
      <c r="AM3314" s="33"/>
      <c r="AN3314" s="33"/>
      <c r="AO3314" s="33"/>
      <c r="AP3314" s="33"/>
      <c r="AQ3314" s="33"/>
    </row>
    <row r="3315" spans="35:43" ht="11.25">
      <c r="AI3315" s="33"/>
      <c r="AJ3315" s="33"/>
      <c r="AK3315" s="33"/>
      <c r="AL3315" s="33"/>
      <c r="AM3315" s="33"/>
      <c r="AN3315" s="33"/>
      <c r="AO3315" s="33"/>
      <c r="AP3315" s="33"/>
      <c r="AQ3315" s="33"/>
    </row>
    <row r="3316" spans="35:43" ht="11.25">
      <c r="AI3316" s="33"/>
      <c r="AJ3316" s="33"/>
      <c r="AK3316" s="33"/>
      <c r="AL3316" s="33"/>
      <c r="AM3316" s="33"/>
      <c r="AN3316" s="33"/>
      <c r="AO3316" s="33"/>
      <c r="AP3316" s="33"/>
      <c r="AQ3316" s="33"/>
    </row>
    <row r="3317" spans="35:43" ht="11.25">
      <c r="AI3317" s="33"/>
      <c r="AJ3317" s="33"/>
      <c r="AK3317" s="33"/>
      <c r="AL3317" s="33"/>
      <c r="AM3317" s="33"/>
      <c r="AN3317" s="33"/>
      <c r="AO3317" s="33"/>
      <c r="AP3317" s="33"/>
      <c r="AQ3317" s="33"/>
    </row>
    <row r="3318" spans="35:43" ht="11.25">
      <c r="AI3318" s="33"/>
      <c r="AJ3318" s="33"/>
      <c r="AK3318" s="33"/>
      <c r="AL3318" s="33"/>
      <c r="AM3318" s="33"/>
      <c r="AN3318" s="33"/>
      <c r="AO3318" s="33"/>
      <c r="AP3318" s="33"/>
      <c r="AQ3318" s="33"/>
    </row>
    <row r="3319" spans="35:43" ht="11.25">
      <c r="AI3319" s="33"/>
      <c r="AJ3319" s="33"/>
      <c r="AK3319" s="33"/>
      <c r="AL3319" s="33"/>
      <c r="AM3319" s="33"/>
      <c r="AN3319" s="33"/>
      <c r="AO3319" s="33"/>
      <c r="AP3319" s="33"/>
      <c r="AQ3319" s="33"/>
    </row>
    <row r="3320" spans="35:43" ht="11.25">
      <c r="AI3320" s="33"/>
      <c r="AJ3320" s="33"/>
      <c r="AK3320" s="33"/>
      <c r="AL3320" s="33"/>
      <c r="AM3320" s="33"/>
      <c r="AN3320" s="33"/>
      <c r="AO3320" s="33"/>
      <c r="AP3320" s="33"/>
      <c r="AQ3320" s="33"/>
    </row>
    <row r="3321" spans="35:43" ht="11.25">
      <c r="AI3321" s="33"/>
      <c r="AJ3321" s="33"/>
      <c r="AK3321" s="33"/>
      <c r="AL3321" s="33"/>
      <c r="AM3321" s="33"/>
      <c r="AN3321" s="33"/>
      <c r="AO3321" s="33"/>
      <c r="AP3321" s="33"/>
      <c r="AQ3321" s="33"/>
    </row>
    <row r="3322" spans="35:43" ht="11.25">
      <c r="AI3322" s="33"/>
      <c r="AJ3322" s="33"/>
      <c r="AK3322" s="33"/>
      <c r="AL3322" s="33"/>
      <c r="AM3322" s="33"/>
      <c r="AN3322" s="33"/>
      <c r="AO3322" s="33"/>
      <c r="AP3322" s="33"/>
      <c r="AQ3322" s="33"/>
    </row>
    <row r="3323" spans="35:43" ht="11.25">
      <c r="AI3323" s="33"/>
      <c r="AJ3323" s="33"/>
      <c r="AK3323" s="33"/>
      <c r="AL3323" s="33"/>
      <c r="AM3323" s="33"/>
      <c r="AN3323" s="33"/>
      <c r="AO3323" s="33"/>
      <c r="AP3323" s="33"/>
      <c r="AQ3323" s="33"/>
    </row>
    <row r="3324" spans="35:43" ht="11.25">
      <c r="AI3324" s="33"/>
      <c r="AJ3324" s="33"/>
      <c r="AK3324" s="33"/>
      <c r="AL3324" s="33"/>
      <c r="AM3324" s="33"/>
      <c r="AN3324" s="33"/>
      <c r="AO3324" s="33"/>
      <c r="AP3324" s="33"/>
      <c r="AQ3324" s="33"/>
    </row>
    <row r="3325" spans="35:43" ht="11.25">
      <c r="AI3325" s="33"/>
      <c r="AJ3325" s="33"/>
      <c r="AK3325" s="33"/>
      <c r="AL3325" s="33"/>
      <c r="AM3325" s="33"/>
      <c r="AN3325" s="33"/>
      <c r="AO3325" s="33"/>
      <c r="AP3325" s="33"/>
      <c r="AQ3325" s="33"/>
    </row>
    <row r="3326" spans="35:43" ht="11.25">
      <c r="AI3326" s="33"/>
      <c r="AJ3326" s="33"/>
      <c r="AK3326" s="33"/>
      <c r="AL3326" s="33"/>
      <c r="AM3326" s="33"/>
      <c r="AN3326" s="33"/>
      <c r="AO3326" s="33"/>
      <c r="AP3326" s="33"/>
      <c r="AQ3326" s="33"/>
    </row>
    <row r="3327" spans="35:43" ht="11.25">
      <c r="AI3327" s="33"/>
      <c r="AJ3327" s="33"/>
      <c r="AK3327" s="33"/>
      <c r="AL3327" s="33"/>
      <c r="AM3327" s="33"/>
      <c r="AN3327" s="33"/>
      <c r="AO3327" s="33"/>
      <c r="AP3327" s="33"/>
      <c r="AQ3327" s="33"/>
    </row>
    <row r="3328" spans="35:43" ht="11.25">
      <c r="AI3328" s="33"/>
      <c r="AJ3328" s="33"/>
      <c r="AK3328" s="33"/>
      <c r="AL3328" s="33"/>
      <c r="AM3328" s="33"/>
      <c r="AN3328" s="33"/>
      <c r="AO3328" s="33"/>
      <c r="AP3328" s="33"/>
      <c r="AQ3328" s="33"/>
    </row>
    <row r="3329" spans="35:43" ht="11.25">
      <c r="AI3329" s="33"/>
      <c r="AJ3329" s="33"/>
      <c r="AK3329" s="33"/>
      <c r="AL3329" s="33"/>
      <c r="AM3329" s="33"/>
      <c r="AN3329" s="33"/>
      <c r="AO3329" s="33"/>
      <c r="AP3329" s="33"/>
      <c r="AQ3329" s="33"/>
    </row>
    <row r="3330" spans="35:43" ht="11.25">
      <c r="AI3330" s="33"/>
      <c r="AJ3330" s="33"/>
      <c r="AK3330" s="33"/>
      <c r="AL3330" s="33"/>
      <c r="AM3330" s="33"/>
      <c r="AN3330" s="33"/>
      <c r="AO3330" s="33"/>
      <c r="AP3330" s="33"/>
      <c r="AQ3330" s="33"/>
    </row>
    <row r="3331" spans="35:43" ht="11.25">
      <c r="AI3331" s="33"/>
      <c r="AJ3331" s="33"/>
      <c r="AK3331" s="33"/>
      <c r="AL3331" s="33"/>
      <c r="AM3331" s="33"/>
      <c r="AN3331" s="33"/>
      <c r="AO3331" s="33"/>
      <c r="AP3331" s="33"/>
      <c r="AQ3331" s="33"/>
    </row>
    <row r="3332" spans="35:43" ht="11.25">
      <c r="AI3332" s="33"/>
      <c r="AJ3332" s="33"/>
      <c r="AK3332" s="33"/>
      <c r="AL3332" s="33"/>
      <c r="AM3332" s="33"/>
      <c r="AN3332" s="33"/>
      <c r="AO3332" s="33"/>
      <c r="AP3332" s="33"/>
      <c r="AQ3332" s="33"/>
    </row>
    <row r="3333" spans="35:43" ht="11.25">
      <c r="AI3333" s="33"/>
      <c r="AJ3333" s="33"/>
      <c r="AK3333" s="33"/>
      <c r="AL3333" s="33"/>
      <c r="AM3333" s="33"/>
      <c r="AN3333" s="33"/>
      <c r="AO3333" s="33"/>
      <c r="AP3333" s="33"/>
      <c r="AQ3333" s="33"/>
    </row>
    <row r="3334" spans="35:43" ht="11.25">
      <c r="AI3334" s="33"/>
      <c r="AJ3334" s="33"/>
      <c r="AK3334" s="33"/>
      <c r="AL3334" s="33"/>
      <c r="AM3334" s="33"/>
      <c r="AN3334" s="33"/>
      <c r="AO3334" s="33"/>
      <c r="AP3334" s="33"/>
      <c r="AQ3334" s="33"/>
    </row>
    <row r="3335" spans="35:43" ht="11.25">
      <c r="AI3335" s="33"/>
      <c r="AJ3335" s="33"/>
      <c r="AK3335" s="33"/>
      <c r="AL3335" s="33"/>
      <c r="AM3335" s="33"/>
      <c r="AN3335" s="33"/>
      <c r="AO3335" s="33"/>
      <c r="AP3335" s="33"/>
      <c r="AQ3335" s="33"/>
    </row>
    <row r="3336" spans="35:43" ht="11.25">
      <c r="AI3336" s="33"/>
      <c r="AJ3336" s="33"/>
      <c r="AK3336" s="33"/>
      <c r="AL3336" s="33"/>
      <c r="AM3336" s="33"/>
      <c r="AN3336" s="33"/>
      <c r="AO3336" s="33"/>
      <c r="AP3336" s="33"/>
      <c r="AQ3336" s="33"/>
    </row>
    <row r="3337" spans="35:43" ht="11.25">
      <c r="AI3337" s="33"/>
      <c r="AJ3337" s="33"/>
      <c r="AK3337" s="33"/>
      <c r="AL3337" s="33"/>
      <c r="AM3337" s="33"/>
      <c r="AN3337" s="33"/>
      <c r="AO3337" s="33"/>
      <c r="AP3337" s="33"/>
      <c r="AQ3337" s="33"/>
    </row>
    <row r="3338" spans="35:43" ht="11.25">
      <c r="AI3338" s="33"/>
      <c r="AJ3338" s="33"/>
      <c r="AK3338" s="33"/>
      <c r="AL3338" s="33"/>
      <c r="AM3338" s="33"/>
      <c r="AN3338" s="33"/>
      <c r="AO3338" s="33"/>
      <c r="AP3338" s="33"/>
      <c r="AQ3338" s="33"/>
    </row>
    <row r="3339" spans="35:43" ht="11.25">
      <c r="AI3339" s="33"/>
      <c r="AJ3339" s="33"/>
      <c r="AK3339" s="33"/>
      <c r="AL3339" s="33"/>
      <c r="AM3339" s="33"/>
      <c r="AN3339" s="33"/>
      <c r="AO3339" s="33"/>
      <c r="AP3339" s="33"/>
      <c r="AQ3339" s="33"/>
    </row>
    <row r="3340" spans="35:43" ht="11.25">
      <c r="AI3340" s="33"/>
      <c r="AJ3340" s="33"/>
      <c r="AK3340" s="33"/>
      <c r="AL3340" s="33"/>
      <c r="AM3340" s="33"/>
      <c r="AN3340" s="33"/>
      <c r="AO3340" s="33"/>
      <c r="AP3340" s="33"/>
      <c r="AQ3340" s="33"/>
    </row>
    <row r="3341" spans="35:43" ht="11.25">
      <c r="AI3341" s="33"/>
      <c r="AJ3341" s="33"/>
      <c r="AK3341" s="33"/>
      <c r="AL3341" s="33"/>
      <c r="AM3341" s="33"/>
      <c r="AN3341" s="33"/>
      <c r="AO3341" s="33"/>
      <c r="AP3341" s="33"/>
      <c r="AQ3341" s="33"/>
    </row>
    <row r="3342" spans="35:43" ht="11.25">
      <c r="AI3342" s="33"/>
      <c r="AJ3342" s="33"/>
      <c r="AK3342" s="33"/>
      <c r="AL3342" s="33"/>
      <c r="AM3342" s="33"/>
      <c r="AN3342" s="33"/>
      <c r="AO3342" s="33"/>
      <c r="AP3342" s="33"/>
      <c r="AQ3342" s="33"/>
    </row>
    <row r="3343" spans="35:43" ht="11.25">
      <c r="AI3343" s="33"/>
      <c r="AJ3343" s="33"/>
      <c r="AK3343" s="33"/>
      <c r="AL3343" s="33"/>
      <c r="AM3343" s="33"/>
      <c r="AN3343" s="33"/>
      <c r="AO3343" s="33"/>
      <c r="AP3343" s="33"/>
      <c r="AQ3343" s="33"/>
    </row>
    <row r="3344" spans="35:43" ht="11.25">
      <c r="AI3344" s="33"/>
      <c r="AJ3344" s="33"/>
      <c r="AK3344" s="33"/>
      <c r="AL3344" s="33"/>
      <c r="AM3344" s="33"/>
      <c r="AN3344" s="33"/>
      <c r="AO3344" s="33"/>
      <c r="AP3344" s="33"/>
      <c r="AQ3344" s="33"/>
    </row>
    <row r="3345" spans="35:43" ht="11.25">
      <c r="AI3345" s="33"/>
      <c r="AJ3345" s="33"/>
      <c r="AK3345" s="33"/>
      <c r="AL3345" s="33"/>
      <c r="AM3345" s="33"/>
      <c r="AN3345" s="33"/>
      <c r="AO3345" s="33"/>
      <c r="AP3345" s="33"/>
      <c r="AQ3345" s="33"/>
    </row>
    <row r="3346" spans="35:43" ht="11.25">
      <c r="AI3346" s="33"/>
      <c r="AJ3346" s="33"/>
      <c r="AK3346" s="33"/>
      <c r="AL3346" s="33"/>
      <c r="AM3346" s="33"/>
      <c r="AN3346" s="33"/>
      <c r="AO3346" s="33"/>
      <c r="AP3346" s="33"/>
      <c r="AQ3346" s="33"/>
    </row>
    <row r="3347" spans="35:43" ht="11.25">
      <c r="AI3347" s="33"/>
      <c r="AJ3347" s="33"/>
      <c r="AK3347" s="33"/>
      <c r="AL3347" s="33"/>
      <c r="AM3347" s="33"/>
      <c r="AN3347" s="33"/>
      <c r="AO3347" s="33"/>
      <c r="AP3347" s="33"/>
      <c r="AQ3347" s="33"/>
    </row>
    <row r="3348" spans="35:43" ht="11.25">
      <c r="AI3348" s="33"/>
      <c r="AJ3348" s="33"/>
      <c r="AK3348" s="33"/>
      <c r="AL3348" s="33"/>
      <c r="AM3348" s="33"/>
      <c r="AN3348" s="33"/>
      <c r="AO3348" s="33"/>
      <c r="AP3348" s="33"/>
      <c r="AQ3348" s="33"/>
    </row>
    <row r="3349" spans="35:43" ht="11.25">
      <c r="AI3349" s="33"/>
      <c r="AJ3349" s="33"/>
      <c r="AK3349" s="33"/>
      <c r="AL3349" s="33"/>
      <c r="AM3349" s="33"/>
      <c r="AN3349" s="33"/>
      <c r="AO3349" s="33"/>
      <c r="AP3349" s="33"/>
      <c r="AQ3349" s="33"/>
    </row>
    <row r="3350" spans="35:43" ht="11.25">
      <c r="AI3350" s="33"/>
      <c r="AJ3350" s="33"/>
      <c r="AK3350" s="33"/>
      <c r="AL3350" s="33"/>
      <c r="AM3350" s="33"/>
      <c r="AN3350" s="33"/>
      <c r="AO3350" s="33"/>
      <c r="AP3350" s="33"/>
      <c r="AQ3350" s="33"/>
    </row>
    <row r="3351" spans="35:43" ht="11.25">
      <c r="AI3351" s="33"/>
      <c r="AJ3351" s="33"/>
      <c r="AK3351" s="33"/>
      <c r="AL3351" s="33"/>
      <c r="AM3351" s="33"/>
      <c r="AN3351" s="33"/>
      <c r="AO3351" s="33"/>
      <c r="AP3351" s="33"/>
      <c r="AQ3351" s="33"/>
    </row>
    <row r="3352" spans="35:43" ht="11.25">
      <c r="AI3352" s="33"/>
      <c r="AJ3352" s="33"/>
      <c r="AK3352" s="33"/>
      <c r="AL3352" s="33"/>
      <c r="AM3352" s="33"/>
      <c r="AN3352" s="33"/>
      <c r="AO3352" s="33"/>
      <c r="AP3352" s="33"/>
      <c r="AQ3352" s="33"/>
    </row>
    <row r="3353" spans="35:43" ht="11.25">
      <c r="AI3353" s="33"/>
      <c r="AJ3353" s="33"/>
      <c r="AK3353" s="33"/>
      <c r="AL3353" s="33"/>
      <c r="AM3353" s="33"/>
      <c r="AN3353" s="33"/>
      <c r="AO3353" s="33"/>
      <c r="AP3353" s="33"/>
      <c r="AQ3353" s="33"/>
    </row>
    <row r="3354" spans="35:43" ht="11.25">
      <c r="AI3354" s="33"/>
      <c r="AJ3354" s="33"/>
      <c r="AK3354" s="33"/>
      <c r="AL3354" s="33"/>
      <c r="AM3354" s="33"/>
      <c r="AN3354" s="33"/>
      <c r="AO3354" s="33"/>
      <c r="AP3354" s="33"/>
      <c r="AQ3354" s="33"/>
    </row>
    <row r="3355" spans="35:43" ht="11.25">
      <c r="AI3355" s="33"/>
      <c r="AJ3355" s="33"/>
      <c r="AK3355" s="33"/>
      <c r="AL3355" s="33"/>
      <c r="AM3355" s="33"/>
      <c r="AN3355" s="33"/>
      <c r="AO3355" s="33"/>
      <c r="AP3355" s="33"/>
      <c r="AQ3355" s="33"/>
    </row>
    <row r="3356" spans="35:43" ht="11.25">
      <c r="AI3356" s="33"/>
      <c r="AJ3356" s="33"/>
      <c r="AK3356" s="33"/>
      <c r="AL3356" s="33"/>
      <c r="AM3356" s="33"/>
      <c r="AN3356" s="33"/>
      <c r="AO3356" s="33"/>
      <c r="AP3356" s="33"/>
      <c r="AQ3356" s="33"/>
    </row>
    <row r="3357" spans="35:43" ht="11.25">
      <c r="AI3357" s="33"/>
      <c r="AJ3357" s="33"/>
      <c r="AK3357" s="33"/>
      <c r="AL3357" s="33"/>
      <c r="AM3357" s="33"/>
      <c r="AN3357" s="33"/>
      <c r="AO3357" s="33"/>
      <c r="AP3357" s="33"/>
      <c r="AQ3357" s="33"/>
    </row>
    <row r="3358" spans="35:43" ht="11.25">
      <c r="AI3358" s="33"/>
      <c r="AJ3358" s="33"/>
      <c r="AK3358" s="33"/>
      <c r="AL3358" s="33"/>
      <c r="AM3358" s="33"/>
      <c r="AN3358" s="33"/>
      <c r="AO3358" s="33"/>
      <c r="AP3358" s="33"/>
      <c r="AQ3358" s="33"/>
    </row>
    <row r="3359" spans="35:43" ht="11.25">
      <c r="AI3359" s="33"/>
      <c r="AJ3359" s="33"/>
      <c r="AK3359" s="33"/>
      <c r="AL3359" s="33"/>
      <c r="AM3359" s="33"/>
      <c r="AN3359" s="33"/>
      <c r="AO3359" s="33"/>
      <c r="AP3359" s="33"/>
      <c r="AQ3359" s="33"/>
    </row>
    <row r="3360" spans="35:43" ht="11.25">
      <c r="AI3360" s="33"/>
      <c r="AJ3360" s="33"/>
      <c r="AK3360" s="33"/>
      <c r="AL3360" s="33"/>
      <c r="AM3360" s="33"/>
      <c r="AN3360" s="33"/>
      <c r="AO3360" s="33"/>
      <c r="AP3360" s="33"/>
      <c r="AQ3360" s="33"/>
    </row>
    <row r="3361" spans="35:43" ht="11.25">
      <c r="AI3361" s="33"/>
      <c r="AJ3361" s="33"/>
      <c r="AK3361" s="33"/>
      <c r="AL3361" s="33"/>
      <c r="AM3361" s="33"/>
      <c r="AN3361" s="33"/>
      <c r="AO3361" s="33"/>
      <c r="AP3361" s="33"/>
      <c r="AQ3361" s="33"/>
    </row>
    <row r="3362" spans="35:43" ht="11.25">
      <c r="AI3362" s="33"/>
      <c r="AJ3362" s="33"/>
      <c r="AK3362" s="33"/>
      <c r="AL3362" s="33"/>
      <c r="AM3362" s="33"/>
      <c r="AN3362" s="33"/>
      <c r="AO3362" s="33"/>
      <c r="AP3362" s="33"/>
      <c r="AQ3362" s="33"/>
    </row>
    <row r="3363" spans="35:43" ht="11.25">
      <c r="AI3363" s="33"/>
      <c r="AJ3363" s="33"/>
      <c r="AK3363" s="33"/>
      <c r="AL3363" s="33"/>
      <c r="AM3363" s="33"/>
      <c r="AN3363" s="33"/>
      <c r="AO3363" s="33"/>
      <c r="AP3363" s="33"/>
      <c r="AQ3363" s="33"/>
    </row>
    <row r="3364" spans="35:43" ht="11.25">
      <c r="AI3364" s="33"/>
      <c r="AJ3364" s="33"/>
      <c r="AK3364" s="33"/>
      <c r="AL3364" s="33"/>
      <c r="AM3364" s="33"/>
      <c r="AN3364" s="33"/>
      <c r="AO3364" s="33"/>
      <c r="AP3364" s="33"/>
      <c r="AQ3364" s="33"/>
    </row>
    <row r="3365" spans="35:43" ht="11.25">
      <c r="AI3365" s="33"/>
      <c r="AJ3365" s="33"/>
      <c r="AK3365" s="33"/>
      <c r="AL3365" s="33"/>
      <c r="AM3365" s="33"/>
      <c r="AN3365" s="33"/>
      <c r="AO3365" s="33"/>
      <c r="AP3365" s="33"/>
      <c r="AQ3365" s="33"/>
    </row>
    <row r="3366" spans="35:43" ht="11.25">
      <c r="AI3366" s="33"/>
      <c r="AJ3366" s="33"/>
      <c r="AK3366" s="33"/>
      <c r="AL3366" s="33"/>
      <c r="AM3366" s="33"/>
      <c r="AN3366" s="33"/>
      <c r="AO3366" s="33"/>
      <c r="AP3366" s="33"/>
      <c r="AQ3366" s="33"/>
    </row>
    <row r="3367" spans="35:43" ht="11.25">
      <c r="AI3367" s="33"/>
      <c r="AJ3367" s="33"/>
      <c r="AK3367" s="33"/>
      <c r="AL3367" s="33"/>
      <c r="AM3367" s="33"/>
      <c r="AN3367" s="33"/>
      <c r="AO3367" s="33"/>
      <c r="AP3367" s="33"/>
      <c r="AQ3367" s="33"/>
    </row>
    <row r="3368" spans="35:43" ht="11.25">
      <c r="AI3368" s="33"/>
      <c r="AJ3368" s="33"/>
      <c r="AK3368" s="33"/>
      <c r="AL3368" s="33"/>
      <c r="AM3368" s="33"/>
      <c r="AN3368" s="33"/>
      <c r="AO3368" s="33"/>
      <c r="AP3368" s="33"/>
      <c r="AQ3368" s="33"/>
    </row>
    <row r="3369" spans="35:43" ht="11.25">
      <c r="AI3369" s="33"/>
      <c r="AJ3369" s="33"/>
      <c r="AK3369" s="33"/>
      <c r="AL3369" s="33"/>
      <c r="AM3369" s="33"/>
      <c r="AN3369" s="33"/>
      <c r="AO3369" s="33"/>
      <c r="AP3369" s="33"/>
      <c r="AQ3369" s="33"/>
    </row>
    <row r="3370" spans="35:43" ht="11.25">
      <c r="AI3370" s="33"/>
      <c r="AJ3370" s="33"/>
      <c r="AK3370" s="33"/>
      <c r="AL3370" s="33"/>
      <c r="AM3370" s="33"/>
      <c r="AN3370" s="33"/>
      <c r="AO3370" s="33"/>
      <c r="AP3370" s="33"/>
      <c r="AQ3370" s="33"/>
    </row>
    <row r="3371" spans="35:43" ht="11.25">
      <c r="AI3371" s="33"/>
      <c r="AJ3371" s="33"/>
      <c r="AK3371" s="33"/>
      <c r="AL3371" s="33"/>
      <c r="AM3371" s="33"/>
      <c r="AN3371" s="33"/>
      <c r="AO3371" s="33"/>
      <c r="AP3371" s="33"/>
      <c r="AQ3371" s="33"/>
    </row>
    <row r="3372" spans="35:43" ht="11.25">
      <c r="AI3372" s="33"/>
      <c r="AJ3372" s="33"/>
      <c r="AK3372" s="33"/>
      <c r="AL3372" s="33"/>
      <c r="AM3372" s="33"/>
      <c r="AN3372" s="33"/>
      <c r="AO3372" s="33"/>
      <c r="AP3372" s="33"/>
      <c r="AQ3372" s="33"/>
    </row>
    <row r="3373" spans="35:43" ht="11.25">
      <c r="AI3373" s="33"/>
      <c r="AJ3373" s="33"/>
      <c r="AK3373" s="33"/>
      <c r="AL3373" s="33"/>
      <c r="AM3373" s="33"/>
      <c r="AN3373" s="33"/>
      <c r="AO3373" s="33"/>
      <c r="AP3373" s="33"/>
      <c r="AQ3373" s="33"/>
    </row>
    <row r="3374" spans="35:43" ht="11.25">
      <c r="AI3374" s="33"/>
      <c r="AJ3374" s="33"/>
      <c r="AK3374" s="33"/>
      <c r="AL3374" s="33"/>
      <c r="AM3374" s="33"/>
      <c r="AN3374" s="33"/>
      <c r="AO3374" s="33"/>
      <c r="AP3374" s="33"/>
      <c r="AQ3374" s="33"/>
    </row>
    <row r="3375" spans="35:43" ht="11.25">
      <c r="AI3375" s="33"/>
      <c r="AJ3375" s="33"/>
      <c r="AK3375" s="33"/>
      <c r="AL3375" s="33"/>
      <c r="AM3375" s="33"/>
      <c r="AN3375" s="33"/>
      <c r="AO3375" s="33"/>
      <c r="AP3375" s="33"/>
      <c r="AQ3375" s="33"/>
    </row>
    <row r="3376" spans="35:43" ht="11.25">
      <c r="AI3376" s="33"/>
      <c r="AJ3376" s="33"/>
      <c r="AK3376" s="33"/>
      <c r="AL3376" s="33"/>
      <c r="AM3376" s="33"/>
      <c r="AN3376" s="33"/>
      <c r="AO3376" s="33"/>
      <c r="AP3376" s="33"/>
      <c r="AQ3376" s="33"/>
    </row>
    <row r="3377" spans="35:43" ht="11.25">
      <c r="AI3377" s="33"/>
      <c r="AJ3377" s="33"/>
      <c r="AK3377" s="33"/>
      <c r="AL3377" s="33"/>
      <c r="AM3377" s="33"/>
      <c r="AN3377" s="33"/>
      <c r="AO3377" s="33"/>
      <c r="AP3377" s="33"/>
      <c r="AQ3377" s="33"/>
    </row>
    <row r="3378" spans="35:43" ht="11.25">
      <c r="AI3378" s="33"/>
      <c r="AJ3378" s="33"/>
      <c r="AK3378" s="33"/>
      <c r="AL3378" s="33"/>
      <c r="AM3378" s="33"/>
      <c r="AN3378" s="33"/>
      <c r="AO3378" s="33"/>
      <c r="AP3378" s="33"/>
      <c r="AQ3378" s="33"/>
    </row>
    <row r="3379" spans="35:43" ht="11.25">
      <c r="AI3379" s="33"/>
      <c r="AJ3379" s="33"/>
      <c r="AK3379" s="33"/>
      <c r="AL3379" s="33"/>
      <c r="AM3379" s="33"/>
      <c r="AN3379" s="33"/>
      <c r="AO3379" s="33"/>
      <c r="AP3379" s="33"/>
      <c r="AQ3379" s="33"/>
    </row>
    <row r="3380" spans="35:43" ht="11.25">
      <c r="AI3380" s="33"/>
      <c r="AJ3380" s="33"/>
      <c r="AK3380" s="33"/>
      <c r="AL3380" s="33"/>
      <c r="AM3380" s="33"/>
      <c r="AN3380" s="33"/>
      <c r="AO3380" s="33"/>
      <c r="AP3380" s="33"/>
      <c r="AQ3380" s="33"/>
    </row>
    <row r="3381" spans="35:43" ht="11.25">
      <c r="AI3381" s="33"/>
      <c r="AJ3381" s="33"/>
      <c r="AK3381" s="33"/>
      <c r="AL3381" s="33"/>
      <c r="AM3381" s="33"/>
      <c r="AN3381" s="33"/>
      <c r="AO3381" s="33"/>
      <c r="AP3381" s="33"/>
      <c r="AQ3381" s="33"/>
    </row>
    <row r="3382" spans="35:43" ht="11.25">
      <c r="AI3382" s="33"/>
      <c r="AJ3382" s="33"/>
      <c r="AK3382" s="33"/>
      <c r="AL3382" s="33"/>
      <c r="AM3382" s="33"/>
      <c r="AN3382" s="33"/>
      <c r="AO3382" s="33"/>
      <c r="AP3382" s="33"/>
      <c r="AQ3382" s="33"/>
    </row>
    <row r="3383" spans="35:43" ht="11.25">
      <c r="AI3383" s="33"/>
      <c r="AJ3383" s="33"/>
      <c r="AK3383" s="33"/>
      <c r="AL3383" s="33"/>
      <c r="AM3383" s="33"/>
      <c r="AN3383" s="33"/>
      <c r="AO3383" s="33"/>
      <c r="AP3383" s="33"/>
      <c r="AQ3383" s="33"/>
    </row>
    <row r="3384" spans="35:43" ht="11.25">
      <c r="AI3384" s="33"/>
      <c r="AJ3384" s="33"/>
      <c r="AK3384" s="33"/>
      <c r="AL3384" s="33"/>
      <c r="AM3384" s="33"/>
      <c r="AN3384" s="33"/>
      <c r="AO3384" s="33"/>
      <c r="AP3384" s="33"/>
      <c r="AQ3384" s="33"/>
    </row>
    <row r="3385" spans="35:43" ht="11.25">
      <c r="AI3385" s="33"/>
      <c r="AJ3385" s="33"/>
      <c r="AK3385" s="33"/>
      <c r="AL3385" s="33"/>
      <c r="AM3385" s="33"/>
      <c r="AN3385" s="33"/>
      <c r="AO3385" s="33"/>
      <c r="AP3385" s="33"/>
      <c r="AQ3385" s="33"/>
    </row>
    <row r="3386" spans="35:43" ht="11.25">
      <c r="AI3386" s="33"/>
      <c r="AJ3386" s="33"/>
      <c r="AK3386" s="33"/>
      <c r="AL3386" s="33"/>
      <c r="AM3386" s="33"/>
      <c r="AN3386" s="33"/>
      <c r="AO3386" s="33"/>
      <c r="AP3386" s="33"/>
      <c r="AQ3386" s="33"/>
    </row>
    <row r="3387" spans="35:43" ht="11.25">
      <c r="AI3387" s="33"/>
      <c r="AJ3387" s="33"/>
      <c r="AK3387" s="33"/>
      <c r="AL3387" s="33"/>
      <c r="AM3387" s="33"/>
      <c r="AN3387" s="33"/>
      <c r="AO3387" s="33"/>
      <c r="AP3387" s="33"/>
      <c r="AQ3387" s="33"/>
    </row>
    <row r="3388" spans="35:43" ht="11.25">
      <c r="AI3388" s="33"/>
      <c r="AJ3388" s="33"/>
      <c r="AK3388" s="33"/>
      <c r="AL3388" s="33"/>
      <c r="AM3388" s="33"/>
      <c r="AN3388" s="33"/>
      <c r="AO3388" s="33"/>
      <c r="AP3388" s="33"/>
      <c r="AQ3388" s="33"/>
    </row>
    <row r="3389" spans="35:43" ht="11.25">
      <c r="AI3389" s="33"/>
      <c r="AJ3389" s="33"/>
      <c r="AK3389" s="33"/>
      <c r="AL3389" s="33"/>
      <c r="AM3389" s="33"/>
      <c r="AN3389" s="33"/>
      <c r="AO3389" s="33"/>
      <c r="AP3389" s="33"/>
      <c r="AQ3389" s="33"/>
    </row>
    <row r="3390" spans="35:43" ht="11.25">
      <c r="AI3390" s="33"/>
      <c r="AJ3390" s="33"/>
      <c r="AK3390" s="33"/>
      <c r="AL3390" s="33"/>
      <c r="AM3390" s="33"/>
      <c r="AN3390" s="33"/>
      <c r="AO3390" s="33"/>
      <c r="AP3390" s="33"/>
      <c r="AQ3390" s="33"/>
    </row>
    <row r="3391" spans="35:43" ht="11.25">
      <c r="AI3391" s="33"/>
      <c r="AJ3391" s="33"/>
      <c r="AK3391" s="33"/>
      <c r="AL3391" s="33"/>
      <c r="AM3391" s="33"/>
      <c r="AN3391" s="33"/>
      <c r="AO3391" s="33"/>
      <c r="AP3391" s="33"/>
      <c r="AQ3391" s="33"/>
    </row>
    <row r="3392" spans="35:43" ht="11.25">
      <c r="AI3392" s="33"/>
      <c r="AJ3392" s="33"/>
      <c r="AK3392" s="33"/>
      <c r="AL3392" s="33"/>
      <c r="AM3392" s="33"/>
      <c r="AN3392" s="33"/>
      <c r="AO3392" s="33"/>
      <c r="AP3392" s="33"/>
      <c r="AQ3392" s="33"/>
    </row>
    <row r="3393" spans="35:43" ht="11.25">
      <c r="AI3393" s="33"/>
      <c r="AJ3393" s="33"/>
      <c r="AK3393" s="33"/>
      <c r="AL3393" s="33"/>
      <c r="AM3393" s="33"/>
      <c r="AN3393" s="33"/>
      <c r="AO3393" s="33"/>
      <c r="AP3393" s="33"/>
      <c r="AQ3393" s="33"/>
    </row>
    <row r="3394" spans="35:43" ht="11.25">
      <c r="AI3394" s="33"/>
      <c r="AJ3394" s="33"/>
      <c r="AK3394" s="33"/>
      <c r="AL3394" s="33"/>
      <c r="AM3394" s="33"/>
      <c r="AN3394" s="33"/>
      <c r="AO3394" s="33"/>
      <c r="AP3394" s="33"/>
      <c r="AQ3394" s="33"/>
    </row>
    <row r="3395" spans="35:43" ht="11.25">
      <c r="AI3395" s="33"/>
      <c r="AJ3395" s="33"/>
      <c r="AK3395" s="33"/>
      <c r="AL3395" s="33"/>
      <c r="AM3395" s="33"/>
      <c r="AN3395" s="33"/>
      <c r="AO3395" s="33"/>
      <c r="AP3395" s="33"/>
      <c r="AQ3395" s="33"/>
    </row>
    <row r="3396" spans="35:43" ht="11.25">
      <c r="AI3396" s="33"/>
      <c r="AJ3396" s="33"/>
      <c r="AK3396" s="33"/>
      <c r="AL3396" s="33"/>
      <c r="AM3396" s="33"/>
      <c r="AN3396" s="33"/>
      <c r="AO3396" s="33"/>
      <c r="AP3396" s="33"/>
      <c r="AQ3396" s="33"/>
    </row>
    <row r="3397" spans="35:43" ht="11.25">
      <c r="AI3397" s="33"/>
      <c r="AJ3397" s="33"/>
      <c r="AK3397" s="33"/>
      <c r="AL3397" s="33"/>
      <c r="AM3397" s="33"/>
      <c r="AN3397" s="33"/>
      <c r="AO3397" s="33"/>
      <c r="AP3397" s="33"/>
      <c r="AQ3397" s="33"/>
    </row>
    <row r="3398" spans="35:43" ht="11.25">
      <c r="AI3398" s="33"/>
      <c r="AJ3398" s="33"/>
      <c r="AK3398" s="33"/>
      <c r="AL3398" s="33"/>
      <c r="AM3398" s="33"/>
      <c r="AN3398" s="33"/>
      <c r="AO3398" s="33"/>
      <c r="AP3398" s="33"/>
      <c r="AQ3398" s="33"/>
    </row>
    <row r="3399" spans="35:43" ht="11.25">
      <c r="AI3399" s="33"/>
      <c r="AJ3399" s="33"/>
      <c r="AK3399" s="33"/>
      <c r="AL3399" s="33"/>
      <c r="AM3399" s="33"/>
      <c r="AN3399" s="33"/>
      <c r="AO3399" s="33"/>
      <c r="AP3399" s="33"/>
      <c r="AQ3399" s="33"/>
    </row>
    <row r="3400" spans="35:43" ht="11.25">
      <c r="AI3400" s="33"/>
      <c r="AJ3400" s="33"/>
      <c r="AK3400" s="33"/>
      <c r="AL3400" s="33"/>
      <c r="AM3400" s="33"/>
      <c r="AN3400" s="33"/>
      <c r="AO3400" s="33"/>
      <c r="AP3400" s="33"/>
      <c r="AQ3400" s="33"/>
    </row>
    <row r="3401" spans="35:43" ht="11.25">
      <c r="AI3401" s="33"/>
      <c r="AJ3401" s="33"/>
      <c r="AK3401" s="33"/>
      <c r="AL3401" s="33"/>
      <c r="AM3401" s="33"/>
      <c r="AN3401" s="33"/>
      <c r="AO3401" s="33"/>
      <c r="AP3401" s="33"/>
      <c r="AQ3401" s="33"/>
    </row>
    <row r="3402" spans="35:43" ht="11.25">
      <c r="AI3402" s="33"/>
      <c r="AJ3402" s="33"/>
      <c r="AK3402" s="33"/>
      <c r="AL3402" s="33"/>
      <c r="AM3402" s="33"/>
      <c r="AN3402" s="33"/>
      <c r="AO3402" s="33"/>
      <c r="AP3402" s="33"/>
      <c r="AQ3402" s="33"/>
    </row>
    <row r="3403" spans="35:43" ht="11.25">
      <c r="AI3403" s="33"/>
      <c r="AJ3403" s="33"/>
      <c r="AK3403" s="33"/>
      <c r="AL3403" s="33"/>
      <c r="AM3403" s="33"/>
      <c r="AN3403" s="33"/>
      <c r="AO3403" s="33"/>
      <c r="AP3403" s="33"/>
      <c r="AQ3403" s="33"/>
    </row>
    <row r="3404" spans="35:43" ht="11.25">
      <c r="AI3404" s="33"/>
      <c r="AJ3404" s="33"/>
      <c r="AK3404" s="33"/>
      <c r="AL3404" s="33"/>
      <c r="AM3404" s="33"/>
      <c r="AN3404" s="33"/>
      <c r="AO3404" s="33"/>
      <c r="AP3404" s="33"/>
      <c r="AQ3404" s="33"/>
    </row>
    <row r="3405" spans="35:43" ht="11.25">
      <c r="AI3405" s="33"/>
      <c r="AJ3405" s="33"/>
      <c r="AK3405" s="33"/>
      <c r="AL3405" s="33"/>
      <c r="AM3405" s="33"/>
      <c r="AN3405" s="33"/>
      <c r="AO3405" s="33"/>
      <c r="AP3405" s="33"/>
      <c r="AQ3405" s="33"/>
    </row>
    <row r="3406" spans="35:43" ht="11.25">
      <c r="AI3406" s="33"/>
      <c r="AJ3406" s="33"/>
      <c r="AK3406" s="33"/>
      <c r="AL3406" s="33"/>
      <c r="AM3406" s="33"/>
      <c r="AN3406" s="33"/>
      <c r="AO3406" s="33"/>
      <c r="AP3406" s="33"/>
      <c r="AQ3406" s="33"/>
    </row>
    <row r="3407" spans="35:43" ht="11.25">
      <c r="AI3407" s="33"/>
      <c r="AJ3407" s="33"/>
      <c r="AK3407" s="33"/>
      <c r="AL3407" s="33"/>
      <c r="AM3407" s="33"/>
      <c r="AN3407" s="33"/>
      <c r="AO3407" s="33"/>
      <c r="AP3407" s="33"/>
      <c r="AQ3407" s="33"/>
    </row>
    <row r="3408" spans="35:43" ht="11.25">
      <c r="AI3408" s="33"/>
      <c r="AJ3408" s="33"/>
      <c r="AK3408" s="33"/>
      <c r="AL3408" s="33"/>
      <c r="AM3408" s="33"/>
      <c r="AN3408" s="33"/>
      <c r="AO3408" s="33"/>
      <c r="AP3408" s="33"/>
      <c r="AQ3408" s="33"/>
    </row>
    <row r="3409" spans="35:43" ht="11.25">
      <c r="AI3409" s="33"/>
      <c r="AJ3409" s="33"/>
      <c r="AK3409" s="33"/>
      <c r="AL3409" s="33"/>
      <c r="AM3409" s="33"/>
      <c r="AN3409" s="33"/>
      <c r="AO3409" s="33"/>
      <c r="AP3409" s="33"/>
      <c r="AQ3409" s="33"/>
    </row>
    <row r="3410" spans="35:43" ht="11.25">
      <c r="AI3410" s="33"/>
      <c r="AJ3410" s="33"/>
      <c r="AK3410" s="33"/>
      <c r="AL3410" s="33"/>
      <c r="AM3410" s="33"/>
      <c r="AN3410" s="33"/>
      <c r="AO3410" s="33"/>
      <c r="AP3410" s="33"/>
      <c r="AQ3410" s="33"/>
    </row>
    <row r="3411" spans="35:43" ht="11.25">
      <c r="AI3411" s="33"/>
      <c r="AJ3411" s="33"/>
      <c r="AK3411" s="33"/>
      <c r="AL3411" s="33"/>
      <c r="AM3411" s="33"/>
      <c r="AN3411" s="33"/>
      <c r="AO3411" s="33"/>
      <c r="AP3411" s="33"/>
      <c r="AQ3411" s="33"/>
    </row>
    <row r="3412" spans="35:43" ht="11.25">
      <c r="AI3412" s="33"/>
      <c r="AJ3412" s="33"/>
      <c r="AK3412" s="33"/>
      <c r="AL3412" s="33"/>
      <c r="AM3412" s="33"/>
      <c r="AN3412" s="33"/>
      <c r="AO3412" s="33"/>
      <c r="AP3412" s="33"/>
      <c r="AQ3412" s="33"/>
    </row>
    <row r="3413" spans="35:43" ht="11.25">
      <c r="AI3413" s="33"/>
      <c r="AJ3413" s="33"/>
      <c r="AK3413" s="33"/>
      <c r="AL3413" s="33"/>
      <c r="AM3413" s="33"/>
      <c r="AN3413" s="33"/>
      <c r="AO3413" s="33"/>
      <c r="AP3413" s="33"/>
      <c r="AQ3413" s="33"/>
    </row>
    <row r="3414" spans="35:43" ht="11.25">
      <c r="AI3414" s="33"/>
      <c r="AJ3414" s="33"/>
      <c r="AK3414" s="33"/>
      <c r="AL3414" s="33"/>
      <c r="AM3414" s="33"/>
      <c r="AN3414" s="33"/>
      <c r="AO3414" s="33"/>
      <c r="AP3414" s="33"/>
      <c r="AQ3414" s="33"/>
    </row>
    <row r="3415" spans="35:43" ht="11.25">
      <c r="AI3415" s="33"/>
      <c r="AJ3415" s="33"/>
      <c r="AK3415" s="33"/>
      <c r="AL3415" s="33"/>
      <c r="AM3415" s="33"/>
      <c r="AN3415" s="33"/>
      <c r="AO3415" s="33"/>
      <c r="AP3415" s="33"/>
      <c r="AQ3415" s="33"/>
    </row>
    <row r="3416" spans="35:43" ht="11.25">
      <c r="AI3416" s="33"/>
      <c r="AJ3416" s="33"/>
      <c r="AK3416" s="33"/>
      <c r="AL3416" s="33"/>
      <c r="AM3416" s="33"/>
      <c r="AN3416" s="33"/>
      <c r="AO3416" s="33"/>
      <c r="AP3416" s="33"/>
      <c r="AQ3416" s="33"/>
    </row>
    <row r="3417" spans="35:43" ht="11.25">
      <c r="AI3417" s="33"/>
      <c r="AJ3417" s="33"/>
      <c r="AK3417" s="33"/>
      <c r="AL3417" s="33"/>
      <c r="AM3417" s="33"/>
      <c r="AN3417" s="33"/>
      <c r="AO3417" s="33"/>
      <c r="AP3417" s="33"/>
      <c r="AQ3417" s="33"/>
    </row>
    <row r="3418" spans="35:43" ht="11.25">
      <c r="AI3418" s="33"/>
      <c r="AJ3418" s="33"/>
      <c r="AK3418" s="33"/>
      <c r="AL3418" s="33"/>
      <c r="AM3418" s="33"/>
      <c r="AN3418" s="33"/>
      <c r="AO3418" s="33"/>
      <c r="AP3418" s="33"/>
      <c r="AQ3418" s="33"/>
    </row>
    <row r="3419" spans="35:43" ht="11.25">
      <c r="AI3419" s="33"/>
      <c r="AJ3419" s="33"/>
      <c r="AK3419" s="33"/>
      <c r="AL3419" s="33"/>
      <c r="AM3419" s="33"/>
      <c r="AN3419" s="33"/>
      <c r="AO3419" s="33"/>
      <c r="AP3419" s="33"/>
      <c r="AQ3419" s="33"/>
    </row>
    <row r="3420" spans="35:43" ht="11.25">
      <c r="AI3420" s="33"/>
      <c r="AJ3420" s="33"/>
      <c r="AK3420" s="33"/>
      <c r="AL3420" s="33"/>
      <c r="AM3420" s="33"/>
      <c r="AN3420" s="33"/>
      <c r="AO3420" s="33"/>
      <c r="AP3420" s="33"/>
      <c r="AQ3420" s="33"/>
    </row>
    <row r="3421" spans="35:43" ht="11.25">
      <c r="AI3421" s="33"/>
      <c r="AJ3421" s="33"/>
      <c r="AK3421" s="33"/>
      <c r="AL3421" s="33"/>
      <c r="AM3421" s="33"/>
      <c r="AN3421" s="33"/>
      <c r="AO3421" s="33"/>
      <c r="AP3421" s="33"/>
      <c r="AQ3421" s="33"/>
    </row>
    <row r="3422" spans="35:43" ht="11.25">
      <c r="AI3422" s="33"/>
      <c r="AJ3422" s="33"/>
      <c r="AK3422" s="33"/>
      <c r="AL3422" s="33"/>
      <c r="AM3422" s="33"/>
      <c r="AN3422" s="33"/>
      <c r="AO3422" s="33"/>
      <c r="AP3422" s="33"/>
      <c r="AQ3422" s="33"/>
    </row>
    <row r="3423" spans="35:43" ht="11.25">
      <c r="AI3423" s="33"/>
      <c r="AJ3423" s="33"/>
      <c r="AK3423" s="33"/>
      <c r="AL3423" s="33"/>
      <c r="AM3423" s="33"/>
      <c r="AN3423" s="33"/>
      <c r="AO3423" s="33"/>
      <c r="AP3423" s="33"/>
      <c r="AQ3423" s="33"/>
    </row>
    <row r="3424" spans="35:43" ht="11.25">
      <c r="AI3424" s="33"/>
      <c r="AJ3424" s="33"/>
      <c r="AK3424" s="33"/>
      <c r="AL3424" s="33"/>
      <c r="AM3424" s="33"/>
      <c r="AN3424" s="33"/>
      <c r="AO3424" s="33"/>
      <c r="AP3424" s="33"/>
      <c r="AQ3424" s="33"/>
    </row>
    <row r="3425" spans="35:43" ht="11.25">
      <c r="AI3425" s="33"/>
      <c r="AJ3425" s="33"/>
      <c r="AK3425" s="33"/>
      <c r="AL3425" s="33"/>
      <c r="AM3425" s="33"/>
      <c r="AN3425" s="33"/>
      <c r="AO3425" s="33"/>
      <c r="AP3425" s="33"/>
      <c r="AQ3425" s="33"/>
    </row>
    <row r="3426" spans="35:43" ht="11.25">
      <c r="AI3426" s="33"/>
      <c r="AJ3426" s="33"/>
      <c r="AK3426" s="33"/>
      <c r="AL3426" s="33"/>
      <c r="AM3426" s="33"/>
      <c r="AN3426" s="33"/>
      <c r="AO3426" s="33"/>
      <c r="AP3426" s="33"/>
      <c r="AQ3426" s="33"/>
    </row>
    <row r="3427" spans="35:43" ht="11.25">
      <c r="AI3427" s="33"/>
      <c r="AJ3427" s="33"/>
      <c r="AK3427" s="33"/>
      <c r="AL3427" s="33"/>
      <c r="AM3427" s="33"/>
      <c r="AN3427" s="33"/>
      <c r="AO3427" s="33"/>
      <c r="AP3427" s="33"/>
      <c r="AQ3427" s="33"/>
    </row>
    <row r="3428" spans="35:43" ht="11.25">
      <c r="AI3428" s="33"/>
      <c r="AJ3428" s="33"/>
      <c r="AK3428" s="33"/>
      <c r="AL3428" s="33"/>
      <c r="AM3428" s="33"/>
      <c r="AN3428" s="33"/>
      <c r="AO3428" s="33"/>
      <c r="AP3428" s="33"/>
      <c r="AQ3428" s="33"/>
    </row>
    <row r="3429" spans="35:43" ht="11.25">
      <c r="AI3429" s="33"/>
      <c r="AJ3429" s="33"/>
      <c r="AK3429" s="33"/>
      <c r="AL3429" s="33"/>
      <c r="AM3429" s="33"/>
      <c r="AN3429" s="33"/>
      <c r="AO3429" s="33"/>
      <c r="AP3429" s="33"/>
      <c r="AQ3429" s="33"/>
    </row>
    <row r="3430" spans="35:43" ht="11.25">
      <c r="AI3430" s="33"/>
      <c r="AJ3430" s="33"/>
      <c r="AK3430" s="33"/>
      <c r="AL3430" s="33"/>
      <c r="AM3430" s="33"/>
      <c r="AN3430" s="33"/>
      <c r="AO3430" s="33"/>
      <c r="AP3430" s="33"/>
      <c r="AQ3430" s="33"/>
    </row>
    <row r="3431" spans="35:43" ht="11.25">
      <c r="AI3431" s="33"/>
      <c r="AJ3431" s="33"/>
      <c r="AK3431" s="33"/>
      <c r="AL3431" s="33"/>
      <c r="AM3431" s="33"/>
      <c r="AN3431" s="33"/>
      <c r="AO3431" s="33"/>
      <c r="AP3431" s="33"/>
      <c r="AQ3431" s="33"/>
    </row>
    <row r="3432" spans="35:43" ht="11.25">
      <c r="AI3432" s="33"/>
      <c r="AJ3432" s="33"/>
      <c r="AK3432" s="33"/>
      <c r="AL3432" s="33"/>
      <c r="AM3432" s="33"/>
      <c r="AN3432" s="33"/>
      <c r="AO3432" s="33"/>
      <c r="AP3432" s="33"/>
      <c r="AQ3432" s="33"/>
    </row>
    <row r="3433" spans="35:43" ht="11.25">
      <c r="AI3433" s="33"/>
      <c r="AJ3433" s="33"/>
      <c r="AK3433" s="33"/>
      <c r="AL3433" s="33"/>
      <c r="AM3433" s="33"/>
      <c r="AN3433" s="33"/>
      <c r="AO3433" s="33"/>
      <c r="AP3433" s="33"/>
      <c r="AQ3433" s="33"/>
    </row>
    <row r="3434" spans="35:43" ht="11.25">
      <c r="AI3434" s="33"/>
      <c r="AJ3434" s="33"/>
      <c r="AK3434" s="33"/>
      <c r="AL3434" s="33"/>
      <c r="AM3434" s="33"/>
      <c r="AN3434" s="33"/>
      <c r="AO3434" s="33"/>
      <c r="AP3434" s="33"/>
      <c r="AQ3434" s="33"/>
    </row>
    <row r="3435" spans="35:43" ht="11.25">
      <c r="AI3435" s="33"/>
      <c r="AJ3435" s="33"/>
      <c r="AK3435" s="33"/>
      <c r="AL3435" s="33"/>
      <c r="AM3435" s="33"/>
      <c r="AN3435" s="33"/>
      <c r="AO3435" s="33"/>
      <c r="AP3435" s="33"/>
      <c r="AQ3435" s="33"/>
    </row>
    <row r="3436" spans="35:43" ht="11.25">
      <c r="AI3436" s="33"/>
      <c r="AJ3436" s="33"/>
      <c r="AK3436" s="33"/>
      <c r="AL3436" s="33"/>
      <c r="AM3436" s="33"/>
      <c r="AN3436" s="33"/>
      <c r="AO3436" s="33"/>
      <c r="AP3436" s="33"/>
      <c r="AQ3436" s="33"/>
    </row>
    <row r="3437" spans="35:43" ht="11.25">
      <c r="AI3437" s="33"/>
      <c r="AJ3437" s="33"/>
      <c r="AK3437" s="33"/>
      <c r="AL3437" s="33"/>
      <c r="AM3437" s="33"/>
      <c r="AN3437" s="33"/>
      <c r="AO3437" s="33"/>
      <c r="AP3437" s="33"/>
      <c r="AQ3437" s="33"/>
    </row>
    <row r="3438" spans="35:43" ht="11.25">
      <c r="AI3438" s="33"/>
      <c r="AJ3438" s="33"/>
      <c r="AK3438" s="33"/>
      <c r="AL3438" s="33"/>
      <c r="AM3438" s="33"/>
      <c r="AN3438" s="33"/>
      <c r="AO3438" s="33"/>
      <c r="AP3438" s="33"/>
      <c r="AQ3438" s="33"/>
    </row>
    <row r="3439" spans="35:43" ht="11.25">
      <c r="AI3439" s="33"/>
      <c r="AJ3439" s="33"/>
      <c r="AK3439" s="33"/>
      <c r="AL3439" s="33"/>
      <c r="AM3439" s="33"/>
      <c r="AN3439" s="33"/>
      <c r="AO3439" s="33"/>
      <c r="AP3439" s="33"/>
      <c r="AQ3439" s="33"/>
    </row>
    <row r="3440" spans="35:43" ht="11.25">
      <c r="AI3440" s="33"/>
      <c r="AJ3440" s="33"/>
      <c r="AK3440" s="33"/>
      <c r="AL3440" s="33"/>
      <c r="AM3440" s="33"/>
      <c r="AN3440" s="33"/>
      <c r="AO3440" s="33"/>
      <c r="AP3440" s="33"/>
      <c r="AQ3440" s="33"/>
    </row>
    <row r="3441" spans="35:43" ht="11.25">
      <c r="AI3441" s="33"/>
      <c r="AJ3441" s="33"/>
      <c r="AK3441" s="33"/>
      <c r="AL3441" s="33"/>
      <c r="AM3441" s="33"/>
      <c r="AN3441" s="33"/>
      <c r="AO3441" s="33"/>
      <c r="AP3441" s="33"/>
      <c r="AQ3441" s="33"/>
    </row>
    <row r="3442" spans="35:43" ht="11.25">
      <c r="AI3442" s="33"/>
      <c r="AJ3442" s="33"/>
      <c r="AK3442" s="33"/>
      <c r="AL3442" s="33"/>
      <c r="AM3442" s="33"/>
      <c r="AN3442" s="33"/>
      <c r="AO3442" s="33"/>
      <c r="AP3442" s="33"/>
      <c r="AQ3442" s="33"/>
    </row>
    <row r="3443" spans="35:43" ht="11.25">
      <c r="AI3443" s="33"/>
      <c r="AJ3443" s="33"/>
      <c r="AK3443" s="33"/>
      <c r="AL3443" s="33"/>
      <c r="AM3443" s="33"/>
      <c r="AN3443" s="33"/>
      <c r="AO3443" s="33"/>
      <c r="AP3443" s="33"/>
      <c r="AQ3443" s="33"/>
    </row>
    <row r="3444" spans="35:43" ht="11.25">
      <c r="AI3444" s="33"/>
      <c r="AJ3444" s="33"/>
      <c r="AK3444" s="33"/>
      <c r="AL3444" s="33"/>
      <c r="AM3444" s="33"/>
      <c r="AN3444" s="33"/>
      <c r="AO3444" s="33"/>
      <c r="AP3444" s="33"/>
      <c r="AQ3444" s="33"/>
    </row>
    <row r="3445" spans="35:43" ht="11.25">
      <c r="AI3445" s="33"/>
      <c r="AJ3445" s="33"/>
      <c r="AK3445" s="33"/>
      <c r="AL3445" s="33"/>
      <c r="AM3445" s="33"/>
      <c r="AN3445" s="33"/>
      <c r="AO3445" s="33"/>
      <c r="AP3445" s="33"/>
      <c r="AQ3445" s="33"/>
    </row>
    <row r="3446" spans="35:43" ht="11.25">
      <c r="AI3446" s="33"/>
      <c r="AJ3446" s="33"/>
      <c r="AK3446" s="33"/>
      <c r="AL3446" s="33"/>
      <c r="AM3446" s="33"/>
      <c r="AN3446" s="33"/>
      <c r="AO3446" s="33"/>
      <c r="AP3446" s="33"/>
      <c r="AQ3446" s="33"/>
    </row>
    <row r="3447" spans="35:43" ht="11.25">
      <c r="AI3447" s="33"/>
      <c r="AJ3447" s="33"/>
      <c r="AK3447" s="33"/>
      <c r="AL3447" s="33"/>
      <c r="AM3447" s="33"/>
      <c r="AN3447" s="33"/>
      <c r="AO3447" s="33"/>
      <c r="AP3447" s="33"/>
      <c r="AQ3447" s="33"/>
    </row>
    <row r="3448" spans="35:43" ht="11.25">
      <c r="AI3448" s="33"/>
      <c r="AJ3448" s="33"/>
      <c r="AK3448" s="33"/>
      <c r="AL3448" s="33"/>
      <c r="AM3448" s="33"/>
      <c r="AN3448" s="33"/>
      <c r="AO3448" s="33"/>
      <c r="AP3448" s="33"/>
      <c r="AQ3448" s="33"/>
    </row>
    <row r="3449" spans="35:43" ht="11.25">
      <c r="AI3449" s="33"/>
      <c r="AJ3449" s="33"/>
      <c r="AK3449" s="33"/>
      <c r="AL3449" s="33"/>
      <c r="AM3449" s="33"/>
      <c r="AN3449" s="33"/>
      <c r="AO3449" s="33"/>
      <c r="AP3449" s="33"/>
      <c r="AQ3449" s="33"/>
    </row>
    <row r="3450" spans="35:43" ht="11.25">
      <c r="AI3450" s="33"/>
      <c r="AJ3450" s="33"/>
      <c r="AK3450" s="33"/>
      <c r="AL3450" s="33"/>
      <c r="AM3450" s="33"/>
      <c r="AN3450" s="33"/>
      <c r="AO3450" s="33"/>
      <c r="AP3450" s="33"/>
      <c r="AQ3450" s="33"/>
    </row>
    <row r="3451" spans="35:43" ht="11.25">
      <c r="AI3451" s="33"/>
      <c r="AJ3451" s="33"/>
      <c r="AK3451" s="33"/>
      <c r="AL3451" s="33"/>
      <c r="AM3451" s="33"/>
      <c r="AN3451" s="33"/>
      <c r="AO3451" s="33"/>
      <c r="AP3451" s="33"/>
      <c r="AQ3451" s="33"/>
    </row>
    <row r="3452" spans="35:43" ht="11.25">
      <c r="AI3452" s="33"/>
      <c r="AJ3452" s="33"/>
      <c r="AK3452" s="33"/>
      <c r="AL3452" s="33"/>
      <c r="AM3452" s="33"/>
      <c r="AN3452" s="33"/>
      <c r="AO3452" s="33"/>
      <c r="AP3452" s="33"/>
      <c r="AQ3452" s="33"/>
    </row>
    <row r="3453" spans="35:43" ht="11.25">
      <c r="AI3453" s="33"/>
      <c r="AJ3453" s="33"/>
      <c r="AK3453" s="33"/>
      <c r="AL3453" s="33"/>
      <c r="AM3453" s="33"/>
      <c r="AN3453" s="33"/>
      <c r="AO3453" s="33"/>
      <c r="AP3453" s="33"/>
      <c r="AQ3453" s="33"/>
    </row>
    <row r="3454" spans="35:43" ht="11.25">
      <c r="AI3454" s="33"/>
      <c r="AJ3454" s="33"/>
      <c r="AK3454" s="33"/>
      <c r="AL3454" s="33"/>
      <c r="AM3454" s="33"/>
      <c r="AN3454" s="33"/>
      <c r="AO3454" s="33"/>
      <c r="AP3454" s="33"/>
      <c r="AQ3454" s="33"/>
    </row>
    <row r="3455" spans="35:43" ht="11.25">
      <c r="AI3455" s="33"/>
      <c r="AJ3455" s="33"/>
      <c r="AK3455" s="33"/>
      <c r="AL3455" s="33"/>
      <c r="AM3455" s="33"/>
      <c r="AN3455" s="33"/>
      <c r="AO3455" s="33"/>
      <c r="AP3455" s="33"/>
      <c r="AQ3455" s="33"/>
    </row>
    <row r="3456" spans="35:43" ht="11.25">
      <c r="AI3456" s="33"/>
      <c r="AJ3456" s="33"/>
      <c r="AK3456" s="33"/>
      <c r="AL3456" s="33"/>
      <c r="AM3456" s="33"/>
      <c r="AN3456" s="33"/>
      <c r="AO3456" s="33"/>
      <c r="AP3456" s="33"/>
      <c r="AQ3456" s="33"/>
    </row>
    <row r="3457" spans="35:43" ht="11.25">
      <c r="AI3457" s="33"/>
      <c r="AJ3457" s="33"/>
      <c r="AK3457" s="33"/>
      <c r="AL3457" s="33"/>
      <c r="AM3457" s="33"/>
      <c r="AN3457" s="33"/>
      <c r="AO3457" s="33"/>
      <c r="AP3457" s="33"/>
      <c r="AQ3457" s="33"/>
    </row>
    <row r="3458" spans="35:43" ht="11.25">
      <c r="AI3458" s="33"/>
      <c r="AJ3458" s="33"/>
      <c r="AK3458" s="33"/>
      <c r="AL3458" s="33"/>
      <c r="AM3458" s="33"/>
      <c r="AN3458" s="33"/>
      <c r="AO3458" s="33"/>
      <c r="AP3458" s="33"/>
      <c r="AQ3458" s="33"/>
    </row>
    <row r="3459" spans="35:43" ht="11.25">
      <c r="AI3459" s="33"/>
      <c r="AJ3459" s="33"/>
      <c r="AK3459" s="33"/>
      <c r="AL3459" s="33"/>
      <c r="AM3459" s="33"/>
      <c r="AN3459" s="33"/>
      <c r="AO3459" s="33"/>
      <c r="AP3459" s="33"/>
      <c r="AQ3459" s="33"/>
    </row>
    <row r="3460" spans="35:43" ht="11.25">
      <c r="AI3460" s="33"/>
      <c r="AJ3460" s="33"/>
      <c r="AK3460" s="33"/>
      <c r="AL3460" s="33"/>
      <c r="AM3460" s="33"/>
      <c r="AN3460" s="33"/>
      <c r="AO3460" s="33"/>
      <c r="AP3460" s="33"/>
      <c r="AQ3460" s="33"/>
    </row>
    <row r="3461" spans="35:43" ht="11.25">
      <c r="AI3461" s="33"/>
      <c r="AJ3461" s="33"/>
      <c r="AK3461" s="33"/>
      <c r="AL3461" s="33"/>
      <c r="AM3461" s="33"/>
      <c r="AN3461" s="33"/>
      <c r="AO3461" s="33"/>
      <c r="AP3461" s="33"/>
      <c r="AQ3461" s="33"/>
    </row>
    <row r="3462" spans="35:43" ht="11.25">
      <c r="AI3462" s="33"/>
      <c r="AJ3462" s="33"/>
      <c r="AK3462" s="33"/>
      <c r="AL3462" s="33"/>
      <c r="AM3462" s="33"/>
      <c r="AN3462" s="33"/>
      <c r="AO3462" s="33"/>
      <c r="AP3462" s="33"/>
      <c r="AQ3462" s="33"/>
    </row>
    <row r="3463" spans="35:43" ht="11.25">
      <c r="AI3463" s="33"/>
      <c r="AJ3463" s="33"/>
      <c r="AK3463" s="33"/>
      <c r="AL3463" s="33"/>
      <c r="AM3463" s="33"/>
      <c r="AN3463" s="33"/>
      <c r="AO3463" s="33"/>
      <c r="AP3463" s="33"/>
      <c r="AQ3463" s="33"/>
    </row>
    <row r="3464" spans="35:43" ht="11.25">
      <c r="AI3464" s="33"/>
      <c r="AJ3464" s="33"/>
      <c r="AK3464" s="33"/>
      <c r="AL3464" s="33"/>
      <c r="AM3464" s="33"/>
      <c r="AN3464" s="33"/>
      <c r="AO3464" s="33"/>
      <c r="AP3464" s="33"/>
      <c r="AQ3464" s="33"/>
    </row>
    <row r="3465" spans="35:43" ht="11.25">
      <c r="AI3465" s="33"/>
      <c r="AJ3465" s="33"/>
      <c r="AK3465" s="33"/>
      <c r="AL3465" s="33"/>
      <c r="AM3465" s="33"/>
      <c r="AN3465" s="33"/>
      <c r="AO3465" s="33"/>
      <c r="AP3465" s="33"/>
      <c r="AQ3465" s="33"/>
    </row>
    <row r="3466" spans="35:43" ht="11.25">
      <c r="AI3466" s="33"/>
      <c r="AJ3466" s="33"/>
      <c r="AK3466" s="33"/>
      <c r="AL3466" s="33"/>
      <c r="AM3466" s="33"/>
      <c r="AN3466" s="33"/>
      <c r="AO3466" s="33"/>
      <c r="AP3466" s="33"/>
      <c r="AQ3466" s="33"/>
    </row>
    <row r="3467" spans="35:43" ht="11.25">
      <c r="AI3467" s="33"/>
      <c r="AJ3467" s="33"/>
      <c r="AK3467" s="33"/>
      <c r="AL3467" s="33"/>
      <c r="AM3467" s="33"/>
      <c r="AN3467" s="33"/>
      <c r="AO3467" s="33"/>
      <c r="AP3467" s="33"/>
      <c r="AQ3467" s="33"/>
    </row>
    <row r="3468" spans="35:43" ht="11.25">
      <c r="AI3468" s="33"/>
      <c r="AJ3468" s="33"/>
      <c r="AK3468" s="33"/>
      <c r="AL3468" s="33"/>
      <c r="AM3468" s="33"/>
      <c r="AN3468" s="33"/>
      <c r="AO3468" s="33"/>
      <c r="AP3468" s="33"/>
      <c r="AQ3468" s="33"/>
    </row>
    <row r="3469" spans="35:43" ht="11.25">
      <c r="AI3469" s="33"/>
      <c r="AJ3469" s="33"/>
      <c r="AK3469" s="33"/>
      <c r="AL3469" s="33"/>
      <c r="AM3469" s="33"/>
      <c r="AN3469" s="33"/>
      <c r="AO3469" s="33"/>
      <c r="AP3469" s="33"/>
      <c r="AQ3469" s="33"/>
    </row>
    <row r="3470" spans="35:43" ht="11.25">
      <c r="AI3470" s="33"/>
      <c r="AJ3470" s="33"/>
      <c r="AK3470" s="33"/>
      <c r="AL3470" s="33"/>
      <c r="AM3470" s="33"/>
      <c r="AN3470" s="33"/>
      <c r="AO3470" s="33"/>
      <c r="AP3470" s="33"/>
      <c r="AQ3470" s="33"/>
    </row>
    <row r="3471" spans="35:43" ht="11.25">
      <c r="AI3471" s="33"/>
      <c r="AJ3471" s="33"/>
      <c r="AK3471" s="33"/>
      <c r="AL3471" s="33"/>
      <c r="AM3471" s="33"/>
      <c r="AN3471" s="33"/>
      <c r="AO3471" s="33"/>
      <c r="AP3471" s="33"/>
      <c r="AQ3471" s="33"/>
    </row>
    <row r="3472" spans="35:43" ht="11.25">
      <c r="AI3472" s="33"/>
      <c r="AJ3472" s="33"/>
      <c r="AK3472" s="33"/>
      <c r="AL3472" s="33"/>
      <c r="AM3472" s="33"/>
      <c r="AN3472" s="33"/>
      <c r="AO3472" s="33"/>
      <c r="AP3472" s="33"/>
      <c r="AQ3472" s="33"/>
    </row>
    <row r="3473" spans="35:43" ht="11.25">
      <c r="AI3473" s="33"/>
      <c r="AJ3473" s="33"/>
      <c r="AK3473" s="33"/>
      <c r="AL3473" s="33"/>
      <c r="AM3473" s="33"/>
      <c r="AN3473" s="33"/>
      <c r="AO3473" s="33"/>
      <c r="AP3473" s="33"/>
      <c r="AQ3473" s="33"/>
    </row>
    <row r="3474" spans="35:43" ht="11.25">
      <c r="AI3474" s="33"/>
      <c r="AJ3474" s="33"/>
      <c r="AK3474" s="33"/>
      <c r="AL3474" s="33"/>
      <c r="AM3474" s="33"/>
      <c r="AN3474" s="33"/>
      <c r="AO3474" s="33"/>
      <c r="AP3474" s="33"/>
      <c r="AQ3474" s="33"/>
    </row>
    <row r="3475" spans="35:43" ht="11.25">
      <c r="AI3475" s="33"/>
      <c r="AJ3475" s="33"/>
      <c r="AK3475" s="33"/>
      <c r="AL3475" s="33"/>
      <c r="AM3475" s="33"/>
      <c r="AN3475" s="33"/>
      <c r="AO3475" s="33"/>
      <c r="AP3475" s="33"/>
      <c r="AQ3475" s="33"/>
    </row>
    <row r="3476" spans="35:43" ht="11.25">
      <c r="AI3476" s="33"/>
      <c r="AJ3476" s="33"/>
      <c r="AK3476" s="33"/>
      <c r="AL3476" s="33"/>
      <c r="AM3476" s="33"/>
      <c r="AN3476" s="33"/>
      <c r="AO3476" s="33"/>
      <c r="AP3476" s="33"/>
      <c r="AQ3476" s="33"/>
    </row>
    <row r="3477" spans="35:43" ht="11.25">
      <c r="AI3477" s="33"/>
      <c r="AJ3477" s="33"/>
      <c r="AK3477" s="33"/>
      <c r="AL3477" s="33"/>
      <c r="AM3477" s="33"/>
      <c r="AN3477" s="33"/>
      <c r="AO3477" s="33"/>
      <c r="AP3477" s="33"/>
      <c r="AQ3477" s="33"/>
    </row>
    <row r="3478" spans="35:43" ht="11.25">
      <c r="AI3478" s="33"/>
      <c r="AJ3478" s="33"/>
      <c r="AK3478" s="33"/>
      <c r="AL3478" s="33"/>
      <c r="AM3478" s="33"/>
      <c r="AN3478" s="33"/>
      <c r="AO3478" s="33"/>
      <c r="AP3478" s="33"/>
      <c r="AQ3478" s="33"/>
    </row>
    <row r="3479" spans="35:43" ht="11.25">
      <c r="AI3479" s="33"/>
      <c r="AJ3479" s="33"/>
      <c r="AK3479" s="33"/>
      <c r="AL3479" s="33"/>
      <c r="AM3479" s="33"/>
      <c r="AN3479" s="33"/>
      <c r="AO3479" s="33"/>
      <c r="AP3479" s="33"/>
      <c r="AQ3479" s="33"/>
    </row>
    <row r="3480" spans="35:43" ht="11.25">
      <c r="AI3480" s="33"/>
      <c r="AJ3480" s="33"/>
      <c r="AK3480" s="33"/>
      <c r="AL3480" s="33"/>
      <c r="AM3480" s="33"/>
      <c r="AN3480" s="33"/>
      <c r="AO3480" s="33"/>
      <c r="AP3480" s="33"/>
      <c r="AQ3480" s="33"/>
    </row>
    <row r="3481" spans="35:43" ht="11.25">
      <c r="AI3481" s="33"/>
      <c r="AJ3481" s="33"/>
      <c r="AK3481" s="33"/>
      <c r="AL3481" s="33"/>
      <c r="AM3481" s="33"/>
      <c r="AN3481" s="33"/>
      <c r="AO3481" s="33"/>
      <c r="AP3481" s="33"/>
      <c r="AQ3481" s="33"/>
    </row>
    <row r="3482" spans="35:43" ht="11.25">
      <c r="AI3482" s="33"/>
      <c r="AJ3482" s="33"/>
      <c r="AK3482" s="33"/>
      <c r="AL3482" s="33"/>
      <c r="AM3482" s="33"/>
      <c r="AN3482" s="33"/>
      <c r="AO3482" s="33"/>
      <c r="AP3482" s="33"/>
      <c r="AQ3482" s="33"/>
    </row>
    <row r="3483" spans="35:43" ht="11.25">
      <c r="AI3483" s="33"/>
      <c r="AJ3483" s="33"/>
      <c r="AK3483" s="33"/>
      <c r="AL3483" s="33"/>
      <c r="AM3483" s="33"/>
      <c r="AN3483" s="33"/>
      <c r="AO3483" s="33"/>
      <c r="AP3483" s="33"/>
      <c r="AQ3483" s="33"/>
    </row>
    <row r="3484" spans="35:43" ht="11.25">
      <c r="AI3484" s="33"/>
      <c r="AJ3484" s="33"/>
      <c r="AK3484" s="33"/>
      <c r="AL3484" s="33"/>
      <c r="AM3484" s="33"/>
      <c r="AN3484" s="33"/>
      <c r="AO3484" s="33"/>
      <c r="AP3484" s="33"/>
      <c r="AQ3484" s="33"/>
    </row>
    <row r="3485" spans="35:43" ht="11.25">
      <c r="AI3485" s="33"/>
      <c r="AJ3485" s="33"/>
      <c r="AK3485" s="33"/>
      <c r="AL3485" s="33"/>
      <c r="AM3485" s="33"/>
      <c r="AN3485" s="33"/>
      <c r="AO3485" s="33"/>
      <c r="AP3485" s="33"/>
      <c r="AQ3485" s="33"/>
    </row>
    <row r="3486" spans="35:43" ht="11.25">
      <c r="AI3486" s="33"/>
      <c r="AJ3486" s="33"/>
      <c r="AK3486" s="33"/>
      <c r="AL3486" s="33"/>
      <c r="AM3486" s="33"/>
      <c r="AN3486" s="33"/>
      <c r="AO3486" s="33"/>
      <c r="AP3486" s="33"/>
      <c r="AQ3486" s="33"/>
    </row>
    <row r="3487" spans="35:43" ht="11.25">
      <c r="AI3487" s="33"/>
      <c r="AJ3487" s="33"/>
      <c r="AK3487" s="33"/>
      <c r="AL3487" s="33"/>
      <c r="AM3487" s="33"/>
      <c r="AN3487" s="33"/>
      <c r="AO3487" s="33"/>
      <c r="AP3487" s="33"/>
      <c r="AQ3487" s="33"/>
    </row>
    <row r="3488" spans="35:43" ht="11.25">
      <c r="AI3488" s="33"/>
      <c r="AJ3488" s="33"/>
      <c r="AK3488" s="33"/>
      <c r="AL3488" s="33"/>
      <c r="AM3488" s="33"/>
      <c r="AN3488" s="33"/>
      <c r="AO3488" s="33"/>
      <c r="AP3488" s="33"/>
      <c r="AQ3488" s="33"/>
    </row>
    <row r="3489" spans="35:43" ht="11.25">
      <c r="AI3489" s="33"/>
      <c r="AJ3489" s="33"/>
      <c r="AK3489" s="33"/>
      <c r="AL3489" s="33"/>
      <c r="AM3489" s="33"/>
      <c r="AN3489" s="33"/>
      <c r="AO3489" s="33"/>
      <c r="AP3489" s="33"/>
      <c r="AQ3489" s="33"/>
    </row>
    <row r="3490" spans="35:43" ht="11.25">
      <c r="AI3490" s="33"/>
      <c r="AJ3490" s="33"/>
      <c r="AK3490" s="33"/>
      <c r="AL3490" s="33"/>
      <c r="AM3490" s="33"/>
      <c r="AN3490" s="33"/>
      <c r="AO3490" s="33"/>
      <c r="AP3490" s="33"/>
      <c r="AQ3490" s="33"/>
    </row>
    <row r="3491" spans="35:43" ht="11.25">
      <c r="AI3491" s="33"/>
      <c r="AJ3491" s="33"/>
      <c r="AK3491" s="33"/>
      <c r="AL3491" s="33"/>
      <c r="AM3491" s="33"/>
      <c r="AN3491" s="33"/>
      <c r="AO3491" s="33"/>
      <c r="AP3491" s="33"/>
      <c r="AQ3491" s="33"/>
    </row>
    <row r="3492" spans="35:43" ht="11.25">
      <c r="AI3492" s="33"/>
      <c r="AJ3492" s="33"/>
      <c r="AK3492" s="33"/>
      <c r="AL3492" s="33"/>
      <c r="AM3492" s="33"/>
      <c r="AN3492" s="33"/>
      <c r="AO3492" s="33"/>
      <c r="AP3492" s="33"/>
      <c r="AQ3492" s="33"/>
    </row>
    <row r="3493" spans="35:43" ht="11.25">
      <c r="AI3493" s="33"/>
      <c r="AJ3493" s="33"/>
      <c r="AK3493" s="33"/>
      <c r="AL3493" s="33"/>
      <c r="AM3493" s="33"/>
      <c r="AN3493" s="33"/>
      <c r="AO3493" s="33"/>
      <c r="AP3493" s="33"/>
      <c r="AQ3493" s="33"/>
    </row>
    <row r="3494" spans="35:43" ht="11.25">
      <c r="AI3494" s="33"/>
      <c r="AJ3494" s="33"/>
      <c r="AK3494" s="33"/>
      <c r="AL3494" s="33"/>
      <c r="AM3494" s="33"/>
      <c r="AN3494" s="33"/>
      <c r="AO3494" s="33"/>
      <c r="AP3494" s="33"/>
      <c r="AQ3494" s="33"/>
    </row>
    <row r="3495" spans="35:43" ht="11.25">
      <c r="AI3495" s="33"/>
      <c r="AJ3495" s="33"/>
      <c r="AK3495" s="33"/>
      <c r="AL3495" s="33"/>
      <c r="AM3495" s="33"/>
      <c r="AN3495" s="33"/>
      <c r="AO3495" s="33"/>
      <c r="AP3495" s="33"/>
      <c r="AQ3495" s="33"/>
    </row>
    <row r="3496" spans="35:43" ht="11.25">
      <c r="AI3496" s="33"/>
      <c r="AJ3496" s="33"/>
      <c r="AK3496" s="33"/>
      <c r="AL3496" s="33"/>
      <c r="AM3496" s="33"/>
      <c r="AN3496" s="33"/>
      <c r="AO3496" s="33"/>
      <c r="AP3496" s="33"/>
      <c r="AQ3496" s="33"/>
    </row>
    <row r="3497" spans="35:43" ht="11.25">
      <c r="AI3497" s="33"/>
      <c r="AJ3497" s="33"/>
      <c r="AK3497" s="33"/>
      <c r="AL3497" s="33"/>
      <c r="AM3497" s="33"/>
      <c r="AN3497" s="33"/>
      <c r="AO3497" s="33"/>
      <c r="AP3497" s="33"/>
      <c r="AQ3497" s="33"/>
    </row>
    <row r="3498" spans="35:43" ht="11.25">
      <c r="AI3498" s="33"/>
      <c r="AJ3498" s="33"/>
      <c r="AK3498" s="33"/>
      <c r="AL3498" s="33"/>
      <c r="AM3498" s="33"/>
      <c r="AN3498" s="33"/>
      <c r="AO3498" s="33"/>
      <c r="AP3498" s="33"/>
      <c r="AQ3498" s="33"/>
    </row>
    <row r="3499" spans="35:43" ht="11.25">
      <c r="AI3499" s="33"/>
      <c r="AJ3499" s="33"/>
      <c r="AK3499" s="33"/>
      <c r="AL3499" s="33"/>
      <c r="AM3499" s="33"/>
      <c r="AN3499" s="33"/>
      <c r="AO3499" s="33"/>
      <c r="AP3499" s="33"/>
      <c r="AQ3499" s="33"/>
    </row>
    <row r="3500" spans="35:43" ht="11.25">
      <c r="AI3500" s="33"/>
      <c r="AJ3500" s="33"/>
      <c r="AK3500" s="33"/>
      <c r="AL3500" s="33"/>
      <c r="AM3500" s="33"/>
      <c r="AN3500" s="33"/>
      <c r="AO3500" s="33"/>
      <c r="AP3500" s="33"/>
      <c r="AQ3500" s="33"/>
    </row>
    <row r="3501" spans="35:43" ht="11.25">
      <c r="AI3501" s="33"/>
      <c r="AJ3501" s="33"/>
      <c r="AK3501" s="33"/>
      <c r="AL3501" s="33"/>
      <c r="AM3501" s="33"/>
      <c r="AN3501" s="33"/>
      <c r="AO3501" s="33"/>
      <c r="AP3501" s="33"/>
      <c r="AQ3501" s="33"/>
    </row>
    <row r="3502" spans="35:43" ht="11.25">
      <c r="AI3502" s="33"/>
      <c r="AJ3502" s="33"/>
      <c r="AK3502" s="33"/>
      <c r="AL3502" s="33"/>
      <c r="AM3502" s="33"/>
      <c r="AN3502" s="33"/>
      <c r="AO3502" s="33"/>
      <c r="AP3502" s="33"/>
      <c r="AQ3502" s="33"/>
    </row>
    <row r="3503" spans="35:43" ht="11.25">
      <c r="AI3503" s="33"/>
      <c r="AJ3503" s="33"/>
      <c r="AK3503" s="33"/>
      <c r="AL3503" s="33"/>
      <c r="AM3503" s="33"/>
      <c r="AN3503" s="33"/>
      <c r="AO3503" s="33"/>
      <c r="AP3503" s="33"/>
      <c r="AQ3503" s="33"/>
    </row>
    <row r="3504" spans="35:43" ht="11.25">
      <c r="AI3504" s="33"/>
      <c r="AJ3504" s="33"/>
      <c r="AK3504" s="33"/>
      <c r="AL3504" s="33"/>
      <c r="AM3504" s="33"/>
      <c r="AN3504" s="33"/>
      <c r="AO3504" s="33"/>
      <c r="AP3504" s="33"/>
      <c r="AQ3504" s="33"/>
    </row>
    <row r="3505" spans="35:43" ht="11.25">
      <c r="AI3505" s="33"/>
      <c r="AJ3505" s="33"/>
      <c r="AK3505" s="33"/>
      <c r="AL3505" s="33"/>
      <c r="AM3505" s="33"/>
      <c r="AN3505" s="33"/>
      <c r="AO3505" s="33"/>
      <c r="AP3505" s="33"/>
      <c r="AQ3505" s="33"/>
    </row>
    <row r="3506" spans="35:43" ht="11.25">
      <c r="AI3506" s="33"/>
      <c r="AJ3506" s="33"/>
      <c r="AK3506" s="33"/>
      <c r="AL3506" s="33"/>
      <c r="AM3506" s="33"/>
      <c r="AN3506" s="33"/>
      <c r="AO3506" s="33"/>
      <c r="AP3506" s="33"/>
      <c r="AQ3506" s="33"/>
    </row>
    <row r="3507" spans="35:43" ht="11.25">
      <c r="AI3507" s="33"/>
      <c r="AJ3507" s="33"/>
      <c r="AK3507" s="33"/>
      <c r="AL3507" s="33"/>
      <c r="AM3507" s="33"/>
      <c r="AN3507" s="33"/>
      <c r="AO3507" s="33"/>
      <c r="AP3507" s="33"/>
      <c r="AQ3507" s="33"/>
    </row>
    <row r="3508" spans="35:43" ht="11.25">
      <c r="AI3508" s="33"/>
      <c r="AJ3508" s="33"/>
      <c r="AK3508" s="33"/>
      <c r="AL3508" s="33"/>
      <c r="AM3508" s="33"/>
      <c r="AN3508" s="33"/>
      <c r="AO3508" s="33"/>
      <c r="AP3508" s="33"/>
      <c r="AQ3508" s="33"/>
    </row>
    <row r="3509" spans="35:43" ht="11.25">
      <c r="AI3509" s="33"/>
      <c r="AJ3509" s="33"/>
      <c r="AK3509" s="33"/>
      <c r="AL3509" s="33"/>
      <c r="AM3509" s="33"/>
      <c r="AN3509" s="33"/>
      <c r="AO3509" s="33"/>
      <c r="AP3509" s="33"/>
      <c r="AQ3509" s="33"/>
    </row>
    <row r="3510" spans="35:43" ht="11.25">
      <c r="AI3510" s="33"/>
      <c r="AJ3510" s="33"/>
      <c r="AK3510" s="33"/>
      <c r="AL3510" s="33"/>
      <c r="AM3510" s="33"/>
      <c r="AN3510" s="33"/>
      <c r="AO3510" s="33"/>
      <c r="AP3510" s="33"/>
      <c r="AQ3510" s="33"/>
    </row>
    <row r="3511" spans="35:43" ht="11.25">
      <c r="AI3511" s="33"/>
      <c r="AJ3511" s="33"/>
      <c r="AK3511" s="33"/>
      <c r="AL3511" s="33"/>
      <c r="AM3511" s="33"/>
      <c r="AN3511" s="33"/>
      <c r="AO3511" s="33"/>
      <c r="AP3511" s="33"/>
      <c r="AQ3511" s="33"/>
    </row>
    <row r="3512" spans="35:43" ht="11.25">
      <c r="AI3512" s="33"/>
      <c r="AJ3512" s="33"/>
      <c r="AK3512" s="33"/>
      <c r="AL3512" s="33"/>
      <c r="AM3512" s="33"/>
      <c r="AN3512" s="33"/>
      <c r="AO3512" s="33"/>
      <c r="AP3512" s="33"/>
      <c r="AQ3512" s="33"/>
    </row>
    <row r="3513" spans="35:43" ht="11.25">
      <c r="AI3513" s="33"/>
      <c r="AJ3513" s="33"/>
      <c r="AK3513" s="33"/>
      <c r="AL3513" s="33"/>
      <c r="AM3513" s="33"/>
      <c r="AN3513" s="33"/>
      <c r="AO3513" s="33"/>
      <c r="AP3513" s="33"/>
      <c r="AQ3513" s="33"/>
    </row>
    <row r="3514" spans="35:43" ht="11.25">
      <c r="AI3514" s="33"/>
      <c r="AJ3514" s="33"/>
      <c r="AK3514" s="33"/>
      <c r="AL3514" s="33"/>
      <c r="AM3514" s="33"/>
      <c r="AN3514" s="33"/>
      <c r="AO3514" s="33"/>
      <c r="AP3514" s="33"/>
      <c r="AQ3514" s="33"/>
    </row>
    <row r="3515" spans="35:43" ht="11.25">
      <c r="AI3515" s="33"/>
      <c r="AJ3515" s="33"/>
      <c r="AK3515" s="33"/>
      <c r="AL3515" s="33"/>
      <c r="AM3515" s="33"/>
      <c r="AN3515" s="33"/>
      <c r="AO3515" s="33"/>
      <c r="AP3515" s="33"/>
      <c r="AQ3515" s="33"/>
    </row>
    <row r="3516" spans="35:43" ht="11.25">
      <c r="AI3516" s="33"/>
      <c r="AJ3516" s="33"/>
      <c r="AK3516" s="33"/>
      <c r="AL3516" s="33"/>
      <c r="AM3516" s="33"/>
      <c r="AN3516" s="33"/>
      <c r="AO3516" s="33"/>
      <c r="AP3516" s="33"/>
      <c r="AQ3516" s="33"/>
    </row>
    <row r="3517" spans="35:43" ht="11.25">
      <c r="AI3517" s="33"/>
      <c r="AJ3517" s="33"/>
      <c r="AK3517" s="33"/>
      <c r="AL3517" s="33"/>
      <c r="AM3517" s="33"/>
      <c r="AN3517" s="33"/>
      <c r="AO3517" s="33"/>
      <c r="AP3517" s="33"/>
      <c r="AQ3517" s="33"/>
    </row>
    <row r="3518" spans="35:43" ht="11.25">
      <c r="AI3518" s="33"/>
      <c r="AJ3518" s="33"/>
      <c r="AK3518" s="33"/>
      <c r="AL3518" s="33"/>
      <c r="AM3518" s="33"/>
      <c r="AN3518" s="33"/>
      <c r="AO3518" s="33"/>
      <c r="AP3518" s="33"/>
      <c r="AQ3518" s="33"/>
    </row>
    <row r="3519" spans="35:43" ht="11.25">
      <c r="AI3519" s="33"/>
      <c r="AJ3519" s="33"/>
      <c r="AK3519" s="33"/>
      <c r="AL3519" s="33"/>
      <c r="AM3519" s="33"/>
      <c r="AN3519" s="33"/>
      <c r="AO3519" s="33"/>
      <c r="AP3519" s="33"/>
      <c r="AQ3519" s="33"/>
    </row>
    <row r="3520" spans="35:43" ht="11.25">
      <c r="AI3520" s="33"/>
      <c r="AJ3520" s="33"/>
      <c r="AK3520" s="33"/>
      <c r="AL3520" s="33"/>
      <c r="AM3520" s="33"/>
      <c r="AN3520" s="33"/>
      <c r="AO3520" s="33"/>
      <c r="AP3520" s="33"/>
      <c r="AQ3520" s="33"/>
    </row>
    <row r="3521" spans="35:43" ht="11.25">
      <c r="AI3521" s="33"/>
      <c r="AJ3521" s="33"/>
      <c r="AK3521" s="33"/>
      <c r="AL3521" s="33"/>
      <c r="AM3521" s="33"/>
      <c r="AN3521" s="33"/>
      <c r="AO3521" s="33"/>
      <c r="AP3521" s="33"/>
      <c r="AQ3521" s="33"/>
    </row>
    <row r="3522" spans="35:43" ht="11.25">
      <c r="AI3522" s="33"/>
      <c r="AJ3522" s="33"/>
      <c r="AK3522" s="33"/>
      <c r="AL3522" s="33"/>
      <c r="AM3522" s="33"/>
      <c r="AN3522" s="33"/>
      <c r="AO3522" s="33"/>
      <c r="AP3522" s="33"/>
      <c r="AQ3522" s="33"/>
    </row>
    <row r="3523" spans="35:43" ht="11.25">
      <c r="AI3523" s="33"/>
      <c r="AJ3523" s="33"/>
      <c r="AK3523" s="33"/>
      <c r="AL3523" s="33"/>
      <c r="AM3523" s="33"/>
      <c r="AN3523" s="33"/>
      <c r="AO3523" s="33"/>
      <c r="AP3523" s="33"/>
      <c r="AQ3523" s="33"/>
    </row>
    <row r="3524" spans="35:43" ht="11.25">
      <c r="AI3524" s="33"/>
      <c r="AJ3524" s="33"/>
      <c r="AK3524" s="33"/>
      <c r="AL3524" s="33"/>
      <c r="AM3524" s="33"/>
      <c r="AN3524" s="33"/>
      <c r="AO3524" s="33"/>
      <c r="AP3524" s="33"/>
      <c r="AQ3524" s="33"/>
    </row>
    <row r="3525" spans="35:43" ht="11.25">
      <c r="AI3525" s="33"/>
      <c r="AJ3525" s="33"/>
      <c r="AK3525" s="33"/>
      <c r="AL3525" s="33"/>
      <c r="AM3525" s="33"/>
      <c r="AN3525" s="33"/>
      <c r="AO3525" s="33"/>
      <c r="AP3525" s="33"/>
      <c r="AQ3525" s="33"/>
    </row>
    <row r="3526" spans="35:43" ht="11.25">
      <c r="AI3526" s="33"/>
      <c r="AJ3526" s="33"/>
      <c r="AK3526" s="33"/>
      <c r="AL3526" s="33"/>
      <c r="AM3526" s="33"/>
      <c r="AN3526" s="33"/>
      <c r="AO3526" s="33"/>
      <c r="AP3526" s="33"/>
      <c r="AQ3526" s="33"/>
    </row>
    <row r="3527" spans="35:43" ht="11.25">
      <c r="AI3527" s="33"/>
      <c r="AJ3527" s="33"/>
      <c r="AK3527" s="33"/>
      <c r="AL3527" s="33"/>
      <c r="AM3527" s="33"/>
      <c r="AN3527" s="33"/>
      <c r="AO3527" s="33"/>
      <c r="AP3527" s="33"/>
      <c r="AQ3527" s="33"/>
    </row>
    <row r="3528" spans="35:43" ht="11.25">
      <c r="AI3528" s="33"/>
      <c r="AJ3528" s="33"/>
      <c r="AK3528" s="33"/>
      <c r="AL3528" s="33"/>
      <c r="AM3528" s="33"/>
      <c r="AN3528" s="33"/>
      <c r="AO3528" s="33"/>
      <c r="AP3528" s="33"/>
      <c r="AQ3528" s="33"/>
    </row>
    <row r="3529" spans="35:43" ht="11.25">
      <c r="AI3529" s="33"/>
      <c r="AJ3529" s="33"/>
      <c r="AK3529" s="33"/>
      <c r="AL3529" s="33"/>
      <c r="AM3529" s="33"/>
      <c r="AN3529" s="33"/>
      <c r="AO3529" s="33"/>
      <c r="AP3529" s="33"/>
      <c r="AQ3529" s="33"/>
    </row>
    <row r="3530" spans="35:43" ht="11.25">
      <c r="AI3530" s="33"/>
      <c r="AJ3530" s="33"/>
      <c r="AK3530" s="33"/>
      <c r="AL3530" s="33"/>
      <c r="AM3530" s="33"/>
      <c r="AN3530" s="33"/>
      <c r="AO3530" s="33"/>
      <c r="AP3530" s="33"/>
      <c r="AQ3530" s="33"/>
    </row>
    <row r="3531" spans="35:43" ht="11.25">
      <c r="AI3531" s="33"/>
      <c r="AJ3531" s="33"/>
      <c r="AK3531" s="33"/>
      <c r="AL3531" s="33"/>
      <c r="AM3531" s="33"/>
      <c r="AN3531" s="33"/>
      <c r="AO3531" s="33"/>
      <c r="AP3531" s="33"/>
      <c r="AQ3531" s="33"/>
    </row>
    <row r="3532" spans="35:43" ht="11.25">
      <c r="AI3532" s="33"/>
      <c r="AJ3532" s="33"/>
      <c r="AK3532" s="33"/>
      <c r="AL3532" s="33"/>
      <c r="AM3532" s="33"/>
      <c r="AN3532" s="33"/>
      <c r="AO3532" s="33"/>
      <c r="AP3532" s="33"/>
      <c r="AQ3532" s="33"/>
    </row>
    <row r="3533" spans="35:43" ht="11.25">
      <c r="AI3533" s="33"/>
      <c r="AJ3533" s="33"/>
      <c r="AK3533" s="33"/>
      <c r="AL3533" s="33"/>
      <c r="AM3533" s="33"/>
      <c r="AN3533" s="33"/>
      <c r="AO3533" s="33"/>
      <c r="AP3533" s="33"/>
      <c r="AQ3533" s="33"/>
    </row>
    <row r="3534" spans="35:43" ht="11.25">
      <c r="AI3534" s="33"/>
      <c r="AJ3534" s="33"/>
      <c r="AK3534" s="33"/>
      <c r="AL3534" s="33"/>
      <c r="AM3534" s="33"/>
      <c r="AN3534" s="33"/>
      <c r="AO3534" s="33"/>
      <c r="AP3534" s="33"/>
      <c r="AQ3534" s="33"/>
    </row>
    <row r="3535" spans="35:43" ht="11.25">
      <c r="AI3535" s="33"/>
      <c r="AJ3535" s="33"/>
      <c r="AK3535" s="33"/>
      <c r="AL3535" s="33"/>
      <c r="AM3535" s="33"/>
      <c r="AN3535" s="33"/>
      <c r="AO3535" s="33"/>
      <c r="AP3535" s="33"/>
      <c r="AQ3535" s="33"/>
    </row>
    <row r="3536" spans="35:43" ht="11.25">
      <c r="AI3536" s="33"/>
      <c r="AJ3536" s="33"/>
      <c r="AK3536" s="33"/>
      <c r="AL3536" s="33"/>
      <c r="AM3536" s="33"/>
      <c r="AN3536" s="33"/>
      <c r="AO3536" s="33"/>
      <c r="AP3536" s="33"/>
      <c r="AQ3536" s="33"/>
    </row>
    <row r="3537" spans="35:43" ht="11.25">
      <c r="AI3537" s="33"/>
      <c r="AJ3537" s="33"/>
      <c r="AK3537" s="33"/>
      <c r="AL3537" s="33"/>
      <c r="AM3537" s="33"/>
      <c r="AN3537" s="33"/>
      <c r="AO3537" s="33"/>
      <c r="AP3537" s="33"/>
      <c r="AQ3537" s="33"/>
    </row>
    <row r="3538" spans="35:43" ht="11.25">
      <c r="AI3538" s="33"/>
      <c r="AJ3538" s="33"/>
      <c r="AK3538" s="33"/>
      <c r="AL3538" s="33"/>
      <c r="AM3538" s="33"/>
      <c r="AN3538" s="33"/>
      <c r="AO3538" s="33"/>
      <c r="AP3538" s="33"/>
      <c r="AQ3538" s="33"/>
    </row>
    <row r="3539" spans="35:43" ht="11.25">
      <c r="AI3539" s="33"/>
      <c r="AJ3539" s="33"/>
      <c r="AK3539" s="33"/>
      <c r="AL3539" s="33"/>
      <c r="AM3539" s="33"/>
      <c r="AN3539" s="33"/>
      <c r="AO3539" s="33"/>
      <c r="AP3539" s="33"/>
      <c r="AQ3539" s="33"/>
    </row>
    <row r="3540" spans="35:43" ht="11.25">
      <c r="AI3540" s="33"/>
      <c r="AJ3540" s="33"/>
      <c r="AK3540" s="33"/>
      <c r="AL3540" s="33"/>
      <c r="AM3540" s="33"/>
      <c r="AN3540" s="33"/>
      <c r="AO3540" s="33"/>
      <c r="AP3540" s="33"/>
      <c r="AQ3540" s="33"/>
    </row>
    <row r="3541" spans="35:43" ht="11.25">
      <c r="AI3541" s="33"/>
      <c r="AJ3541" s="33"/>
      <c r="AK3541" s="33"/>
      <c r="AL3541" s="33"/>
      <c r="AM3541" s="33"/>
      <c r="AN3541" s="33"/>
      <c r="AO3541" s="33"/>
      <c r="AP3541" s="33"/>
      <c r="AQ3541" s="33"/>
    </row>
    <row r="3542" spans="35:43" ht="11.25">
      <c r="AI3542" s="33"/>
      <c r="AJ3542" s="33"/>
      <c r="AK3542" s="33"/>
      <c r="AL3542" s="33"/>
      <c r="AM3542" s="33"/>
      <c r="AN3542" s="33"/>
      <c r="AO3542" s="33"/>
      <c r="AP3542" s="33"/>
      <c r="AQ3542" s="33"/>
    </row>
    <row r="3543" spans="35:43" ht="11.25">
      <c r="AI3543" s="33"/>
      <c r="AJ3543" s="33"/>
      <c r="AK3543" s="33"/>
      <c r="AL3543" s="33"/>
      <c r="AM3543" s="33"/>
      <c r="AN3543" s="33"/>
      <c r="AO3543" s="33"/>
      <c r="AP3543" s="33"/>
      <c r="AQ3543" s="33"/>
    </row>
    <row r="3544" spans="35:43" ht="11.25">
      <c r="AI3544" s="33"/>
      <c r="AJ3544" s="33"/>
      <c r="AK3544" s="33"/>
      <c r="AL3544" s="33"/>
      <c r="AM3544" s="33"/>
      <c r="AN3544" s="33"/>
      <c r="AO3544" s="33"/>
      <c r="AP3544" s="33"/>
      <c r="AQ3544" s="33"/>
    </row>
    <row r="3545" spans="35:43" ht="11.25">
      <c r="AI3545" s="33"/>
      <c r="AJ3545" s="33"/>
      <c r="AK3545" s="33"/>
      <c r="AL3545" s="33"/>
      <c r="AM3545" s="33"/>
      <c r="AN3545" s="33"/>
      <c r="AO3545" s="33"/>
      <c r="AP3545" s="33"/>
      <c r="AQ3545" s="33"/>
    </row>
    <row r="3546" spans="35:43" ht="11.25">
      <c r="AI3546" s="33"/>
      <c r="AJ3546" s="33"/>
      <c r="AK3546" s="33"/>
      <c r="AL3546" s="33"/>
      <c r="AM3546" s="33"/>
      <c r="AN3546" s="33"/>
      <c r="AO3546" s="33"/>
      <c r="AP3546" s="33"/>
      <c r="AQ3546" s="33"/>
    </row>
    <row r="3547" spans="35:43" ht="11.25">
      <c r="AI3547" s="33"/>
      <c r="AJ3547" s="33"/>
      <c r="AK3547" s="33"/>
      <c r="AL3547" s="33"/>
      <c r="AM3547" s="33"/>
      <c r="AN3547" s="33"/>
      <c r="AO3547" s="33"/>
      <c r="AP3547" s="33"/>
      <c r="AQ3547" s="33"/>
    </row>
    <row r="3548" spans="35:43" ht="11.25">
      <c r="AI3548" s="33"/>
      <c r="AJ3548" s="33"/>
      <c r="AK3548" s="33"/>
      <c r="AL3548" s="33"/>
      <c r="AM3548" s="33"/>
      <c r="AN3548" s="33"/>
      <c r="AO3548" s="33"/>
      <c r="AP3548" s="33"/>
      <c r="AQ3548" s="33"/>
    </row>
    <row r="3549" spans="35:43" ht="11.25">
      <c r="AI3549" s="33"/>
      <c r="AJ3549" s="33"/>
      <c r="AK3549" s="33"/>
      <c r="AL3549" s="33"/>
      <c r="AM3549" s="33"/>
      <c r="AN3549" s="33"/>
      <c r="AO3549" s="33"/>
      <c r="AP3549" s="33"/>
      <c r="AQ3549" s="33"/>
    </row>
    <row r="3550" spans="35:43" ht="11.25">
      <c r="AI3550" s="33"/>
      <c r="AJ3550" s="33"/>
      <c r="AK3550" s="33"/>
      <c r="AL3550" s="33"/>
      <c r="AM3550" s="33"/>
      <c r="AN3550" s="33"/>
      <c r="AO3550" s="33"/>
      <c r="AP3550" s="33"/>
      <c r="AQ3550" s="33"/>
    </row>
    <row r="3551" spans="35:43" ht="11.25">
      <c r="AI3551" s="33"/>
      <c r="AJ3551" s="33"/>
      <c r="AK3551" s="33"/>
      <c r="AL3551" s="33"/>
      <c r="AM3551" s="33"/>
      <c r="AN3551" s="33"/>
      <c r="AO3551" s="33"/>
      <c r="AP3551" s="33"/>
      <c r="AQ3551" s="33"/>
    </row>
    <row r="3552" spans="35:43" ht="11.25">
      <c r="AI3552" s="33"/>
      <c r="AJ3552" s="33"/>
      <c r="AK3552" s="33"/>
      <c r="AL3552" s="33"/>
      <c r="AM3552" s="33"/>
      <c r="AN3552" s="33"/>
      <c r="AO3552" s="33"/>
      <c r="AP3552" s="33"/>
      <c r="AQ3552" s="33"/>
    </row>
    <row r="3553" spans="35:43" ht="11.25">
      <c r="AI3553" s="33"/>
      <c r="AJ3553" s="33"/>
      <c r="AK3553" s="33"/>
      <c r="AL3553" s="33"/>
      <c r="AM3553" s="33"/>
      <c r="AN3553" s="33"/>
      <c r="AO3553" s="33"/>
      <c r="AP3553" s="33"/>
      <c r="AQ3553" s="33"/>
    </row>
    <row r="3554" spans="35:43" ht="11.25">
      <c r="AI3554" s="33"/>
      <c r="AJ3554" s="33"/>
      <c r="AK3554" s="33"/>
      <c r="AL3554" s="33"/>
      <c r="AM3554" s="33"/>
      <c r="AN3554" s="33"/>
      <c r="AO3554" s="33"/>
      <c r="AP3554" s="33"/>
      <c r="AQ3554" s="33"/>
    </row>
    <row r="3555" spans="35:43" ht="11.25">
      <c r="AI3555" s="33"/>
      <c r="AJ3555" s="33"/>
      <c r="AK3555" s="33"/>
      <c r="AL3555" s="33"/>
      <c r="AM3555" s="33"/>
      <c r="AN3555" s="33"/>
      <c r="AO3555" s="33"/>
      <c r="AP3555" s="33"/>
      <c r="AQ3555" s="33"/>
    </row>
    <row r="3556" spans="35:43" ht="11.25">
      <c r="AI3556" s="33"/>
      <c r="AJ3556" s="33"/>
      <c r="AK3556" s="33"/>
      <c r="AL3556" s="33"/>
      <c r="AM3556" s="33"/>
      <c r="AN3556" s="33"/>
      <c r="AO3556" s="33"/>
      <c r="AP3556" s="33"/>
      <c r="AQ3556" s="33"/>
    </row>
    <row r="3557" spans="35:43" ht="11.25">
      <c r="AI3557" s="33"/>
      <c r="AJ3557" s="33"/>
      <c r="AK3557" s="33"/>
      <c r="AL3557" s="33"/>
      <c r="AM3557" s="33"/>
      <c r="AN3557" s="33"/>
      <c r="AO3557" s="33"/>
      <c r="AP3557" s="33"/>
      <c r="AQ3557" s="33"/>
    </row>
    <row r="3558" spans="35:43" ht="11.25">
      <c r="AI3558" s="33"/>
      <c r="AJ3558" s="33"/>
      <c r="AK3558" s="33"/>
      <c r="AL3558" s="33"/>
      <c r="AM3558" s="33"/>
      <c r="AN3558" s="33"/>
      <c r="AO3558" s="33"/>
      <c r="AP3558" s="33"/>
      <c r="AQ3558" s="33"/>
    </row>
    <row r="3559" spans="35:43" ht="11.25">
      <c r="AI3559" s="33"/>
      <c r="AJ3559" s="33"/>
      <c r="AK3559" s="33"/>
      <c r="AL3559" s="33"/>
      <c r="AM3559" s="33"/>
      <c r="AN3559" s="33"/>
      <c r="AO3559" s="33"/>
      <c r="AP3559" s="33"/>
      <c r="AQ3559" s="33"/>
    </row>
    <row r="3560" spans="35:43" ht="11.25">
      <c r="AI3560" s="33"/>
      <c r="AJ3560" s="33"/>
      <c r="AK3560" s="33"/>
      <c r="AL3560" s="33"/>
      <c r="AM3560" s="33"/>
      <c r="AN3560" s="33"/>
      <c r="AO3560" s="33"/>
      <c r="AP3560" s="33"/>
      <c r="AQ3560" s="33"/>
    </row>
    <row r="3561" spans="35:43" ht="11.25">
      <c r="AI3561" s="33"/>
      <c r="AJ3561" s="33"/>
      <c r="AK3561" s="33"/>
      <c r="AL3561" s="33"/>
      <c r="AM3561" s="33"/>
      <c r="AN3561" s="33"/>
      <c r="AO3561" s="33"/>
      <c r="AP3561" s="33"/>
      <c r="AQ3561" s="33"/>
    </row>
    <row r="3562" spans="35:43" ht="11.25">
      <c r="AI3562" s="33"/>
      <c r="AJ3562" s="33"/>
      <c r="AK3562" s="33"/>
      <c r="AL3562" s="33"/>
      <c r="AM3562" s="33"/>
      <c r="AN3562" s="33"/>
      <c r="AO3562" s="33"/>
      <c r="AP3562" s="33"/>
      <c r="AQ3562" s="33"/>
    </row>
    <row r="3563" spans="35:43" ht="11.25">
      <c r="AI3563" s="33"/>
      <c r="AJ3563" s="33"/>
      <c r="AK3563" s="33"/>
      <c r="AL3563" s="33"/>
      <c r="AM3563" s="33"/>
      <c r="AN3563" s="33"/>
      <c r="AO3563" s="33"/>
      <c r="AP3563" s="33"/>
      <c r="AQ3563" s="33"/>
    </row>
    <row r="3564" spans="35:43" ht="11.25">
      <c r="AI3564" s="33"/>
      <c r="AJ3564" s="33"/>
      <c r="AK3564" s="33"/>
      <c r="AL3564" s="33"/>
      <c r="AM3564" s="33"/>
      <c r="AN3564" s="33"/>
      <c r="AO3564" s="33"/>
      <c r="AP3564" s="33"/>
      <c r="AQ3564" s="33"/>
    </row>
    <row r="3565" spans="35:43" ht="11.25">
      <c r="AI3565" s="33"/>
      <c r="AJ3565" s="33"/>
      <c r="AK3565" s="33"/>
      <c r="AL3565" s="33"/>
      <c r="AM3565" s="33"/>
      <c r="AN3565" s="33"/>
      <c r="AO3565" s="33"/>
      <c r="AP3565" s="33"/>
      <c r="AQ3565" s="33"/>
    </row>
    <row r="3566" spans="35:43" ht="11.25">
      <c r="AI3566" s="33"/>
      <c r="AJ3566" s="33"/>
      <c r="AK3566" s="33"/>
      <c r="AL3566" s="33"/>
      <c r="AM3566" s="33"/>
      <c r="AN3566" s="33"/>
      <c r="AO3566" s="33"/>
      <c r="AP3566" s="33"/>
      <c r="AQ3566" s="33"/>
    </row>
    <row r="3567" spans="35:43" ht="11.25">
      <c r="AI3567" s="33"/>
      <c r="AJ3567" s="33"/>
      <c r="AK3567" s="33"/>
      <c r="AL3567" s="33"/>
      <c r="AM3567" s="33"/>
      <c r="AN3567" s="33"/>
      <c r="AO3567" s="33"/>
      <c r="AP3567" s="33"/>
      <c r="AQ3567" s="33"/>
    </row>
    <row r="3568" spans="35:43" ht="11.25">
      <c r="AI3568" s="33"/>
      <c r="AJ3568" s="33"/>
      <c r="AK3568" s="33"/>
      <c r="AL3568" s="33"/>
      <c r="AM3568" s="33"/>
      <c r="AN3568" s="33"/>
      <c r="AO3568" s="33"/>
      <c r="AP3568" s="33"/>
      <c r="AQ3568" s="33"/>
    </row>
    <row r="3569" spans="35:43" ht="11.25">
      <c r="AI3569" s="33"/>
      <c r="AJ3569" s="33"/>
      <c r="AK3569" s="33"/>
      <c r="AL3569" s="33"/>
      <c r="AM3569" s="33"/>
      <c r="AN3569" s="33"/>
      <c r="AO3569" s="33"/>
      <c r="AP3569" s="33"/>
      <c r="AQ3569" s="33"/>
    </row>
    <row r="3570" spans="35:43" ht="11.25">
      <c r="AI3570" s="33"/>
      <c r="AJ3570" s="33"/>
      <c r="AK3570" s="33"/>
      <c r="AL3570" s="33"/>
      <c r="AM3570" s="33"/>
      <c r="AN3570" s="33"/>
      <c r="AO3570" s="33"/>
      <c r="AP3570" s="33"/>
      <c r="AQ3570" s="33"/>
    </row>
    <row r="3571" spans="35:43" ht="11.25">
      <c r="AI3571" s="33"/>
      <c r="AJ3571" s="33"/>
      <c r="AK3571" s="33"/>
      <c r="AL3571" s="33"/>
      <c r="AM3571" s="33"/>
      <c r="AN3571" s="33"/>
      <c r="AO3571" s="33"/>
      <c r="AP3571" s="33"/>
      <c r="AQ3571" s="33"/>
    </row>
    <row r="3572" spans="35:43" ht="11.25">
      <c r="AI3572" s="33"/>
      <c r="AJ3572" s="33"/>
      <c r="AK3572" s="33"/>
      <c r="AL3572" s="33"/>
      <c r="AM3572" s="33"/>
      <c r="AN3572" s="33"/>
      <c r="AO3572" s="33"/>
      <c r="AP3572" s="33"/>
      <c r="AQ3572" s="33"/>
    </row>
    <row r="3573" spans="35:43" ht="11.25">
      <c r="AI3573" s="33"/>
      <c r="AJ3573" s="33"/>
      <c r="AK3573" s="33"/>
      <c r="AL3573" s="33"/>
      <c r="AM3573" s="33"/>
      <c r="AN3573" s="33"/>
      <c r="AO3573" s="33"/>
      <c r="AP3573" s="33"/>
      <c r="AQ3573" s="33"/>
    </row>
    <row r="3574" spans="35:43" ht="11.25">
      <c r="AI3574" s="33"/>
      <c r="AJ3574" s="33"/>
      <c r="AK3574" s="33"/>
      <c r="AL3574" s="33"/>
      <c r="AM3574" s="33"/>
      <c r="AN3574" s="33"/>
      <c r="AO3574" s="33"/>
      <c r="AP3574" s="33"/>
      <c r="AQ3574" s="33"/>
    </row>
    <row r="3575" spans="35:43" ht="11.25">
      <c r="AI3575" s="33"/>
      <c r="AJ3575" s="33"/>
      <c r="AK3575" s="33"/>
      <c r="AL3575" s="33"/>
      <c r="AM3575" s="33"/>
      <c r="AN3575" s="33"/>
      <c r="AO3575" s="33"/>
      <c r="AP3575" s="33"/>
      <c r="AQ3575" s="33"/>
    </row>
    <row r="3576" spans="35:43" ht="11.25">
      <c r="AI3576" s="33"/>
      <c r="AJ3576" s="33"/>
      <c r="AK3576" s="33"/>
      <c r="AL3576" s="33"/>
      <c r="AM3576" s="33"/>
      <c r="AN3576" s="33"/>
      <c r="AO3576" s="33"/>
      <c r="AP3576" s="33"/>
      <c r="AQ3576" s="33"/>
    </row>
    <row r="3577" spans="35:43" ht="11.25">
      <c r="AI3577" s="33"/>
      <c r="AJ3577" s="33"/>
      <c r="AK3577" s="33"/>
      <c r="AL3577" s="33"/>
      <c r="AM3577" s="33"/>
      <c r="AN3577" s="33"/>
      <c r="AO3577" s="33"/>
      <c r="AP3577" s="33"/>
      <c r="AQ3577" s="33"/>
    </row>
    <row r="3578" spans="35:43" ht="11.25">
      <c r="AI3578" s="33"/>
      <c r="AJ3578" s="33"/>
      <c r="AK3578" s="33"/>
      <c r="AL3578" s="33"/>
      <c r="AM3578" s="33"/>
      <c r="AN3578" s="33"/>
      <c r="AO3578" s="33"/>
      <c r="AP3578" s="33"/>
      <c r="AQ3578" s="33"/>
    </row>
    <row r="3579" spans="35:43" ht="11.25">
      <c r="AI3579" s="33"/>
      <c r="AJ3579" s="33"/>
      <c r="AK3579" s="33"/>
      <c r="AL3579" s="33"/>
      <c r="AM3579" s="33"/>
      <c r="AN3579" s="33"/>
      <c r="AO3579" s="33"/>
      <c r="AP3579" s="33"/>
      <c r="AQ3579" s="33"/>
    </row>
    <row r="3580" spans="35:43" ht="11.25">
      <c r="AI3580" s="33"/>
      <c r="AJ3580" s="33"/>
      <c r="AK3580" s="33"/>
      <c r="AL3580" s="33"/>
      <c r="AM3580" s="33"/>
      <c r="AN3580" s="33"/>
      <c r="AO3580" s="33"/>
      <c r="AP3580" s="33"/>
      <c r="AQ3580" s="33"/>
    </row>
    <row r="3581" spans="35:43" ht="11.25">
      <c r="AI3581" s="33"/>
      <c r="AJ3581" s="33"/>
      <c r="AK3581" s="33"/>
      <c r="AL3581" s="33"/>
      <c r="AM3581" s="33"/>
      <c r="AN3581" s="33"/>
      <c r="AO3581" s="33"/>
      <c r="AP3581" s="33"/>
      <c r="AQ3581" s="33"/>
    </row>
    <row r="3582" spans="35:43" ht="11.25">
      <c r="AI3582" s="33"/>
      <c r="AJ3582" s="33"/>
      <c r="AK3582" s="33"/>
      <c r="AL3582" s="33"/>
      <c r="AM3582" s="33"/>
      <c r="AN3582" s="33"/>
      <c r="AO3582" s="33"/>
      <c r="AP3582" s="33"/>
      <c r="AQ3582" s="33"/>
    </row>
    <row r="3583" spans="35:43" ht="11.25">
      <c r="AI3583" s="33"/>
      <c r="AJ3583" s="33"/>
      <c r="AK3583" s="33"/>
      <c r="AL3583" s="33"/>
      <c r="AM3583" s="33"/>
      <c r="AN3583" s="33"/>
      <c r="AO3583" s="33"/>
      <c r="AP3583" s="33"/>
      <c r="AQ3583" s="33"/>
    </row>
    <row r="3584" spans="35:43" ht="11.25">
      <c r="AI3584" s="33"/>
      <c r="AJ3584" s="33"/>
      <c r="AK3584" s="33"/>
      <c r="AL3584" s="33"/>
      <c r="AM3584" s="33"/>
      <c r="AN3584" s="33"/>
      <c r="AO3584" s="33"/>
      <c r="AP3584" s="33"/>
      <c r="AQ3584" s="33"/>
    </row>
    <row r="3585" spans="35:43" ht="11.25">
      <c r="AI3585" s="33"/>
      <c r="AJ3585" s="33"/>
      <c r="AK3585" s="33"/>
      <c r="AL3585" s="33"/>
      <c r="AM3585" s="33"/>
      <c r="AN3585" s="33"/>
      <c r="AO3585" s="33"/>
      <c r="AP3585" s="33"/>
      <c r="AQ3585" s="33"/>
    </row>
    <row r="3586" spans="35:43" ht="11.25">
      <c r="AI3586" s="33"/>
      <c r="AJ3586" s="33"/>
      <c r="AK3586" s="33"/>
      <c r="AL3586" s="33"/>
      <c r="AM3586" s="33"/>
      <c r="AN3586" s="33"/>
      <c r="AO3586" s="33"/>
      <c r="AP3586" s="33"/>
      <c r="AQ3586" s="33"/>
    </row>
    <row r="3587" spans="35:43" ht="11.25">
      <c r="AI3587" s="33"/>
      <c r="AJ3587" s="33"/>
      <c r="AK3587" s="33"/>
      <c r="AL3587" s="33"/>
      <c r="AM3587" s="33"/>
      <c r="AN3587" s="33"/>
      <c r="AO3587" s="33"/>
      <c r="AP3587" s="33"/>
      <c r="AQ3587" s="33"/>
    </row>
    <row r="3588" spans="35:43" ht="11.25">
      <c r="AI3588" s="33"/>
      <c r="AJ3588" s="33"/>
      <c r="AK3588" s="33"/>
      <c r="AL3588" s="33"/>
      <c r="AM3588" s="33"/>
      <c r="AN3588" s="33"/>
      <c r="AO3588" s="33"/>
      <c r="AP3588" s="33"/>
      <c r="AQ3588" s="33"/>
    </row>
    <row r="3589" spans="35:43" ht="11.25">
      <c r="AI3589" s="33"/>
      <c r="AJ3589" s="33"/>
      <c r="AK3589" s="33"/>
      <c r="AL3589" s="33"/>
      <c r="AM3589" s="33"/>
      <c r="AN3589" s="33"/>
      <c r="AO3589" s="33"/>
      <c r="AP3589" s="33"/>
      <c r="AQ3589" s="33"/>
    </row>
    <row r="3590" spans="35:43" ht="11.25">
      <c r="AI3590" s="33"/>
      <c r="AJ3590" s="33"/>
      <c r="AK3590" s="33"/>
      <c r="AL3590" s="33"/>
      <c r="AM3590" s="33"/>
      <c r="AN3590" s="33"/>
      <c r="AO3590" s="33"/>
      <c r="AP3590" s="33"/>
      <c r="AQ3590" s="33"/>
    </row>
    <row r="3591" spans="35:43" ht="11.25">
      <c r="AI3591" s="33"/>
      <c r="AJ3591" s="33"/>
      <c r="AK3591" s="33"/>
      <c r="AL3591" s="33"/>
      <c r="AM3591" s="33"/>
      <c r="AN3591" s="33"/>
      <c r="AO3591" s="33"/>
      <c r="AP3591" s="33"/>
      <c r="AQ3591" s="33"/>
    </row>
    <row r="3592" spans="35:43" ht="11.25">
      <c r="AI3592" s="33"/>
      <c r="AJ3592" s="33"/>
      <c r="AK3592" s="33"/>
      <c r="AL3592" s="33"/>
      <c r="AM3592" s="33"/>
      <c r="AN3592" s="33"/>
      <c r="AO3592" s="33"/>
      <c r="AP3592" s="33"/>
      <c r="AQ3592" s="33"/>
    </row>
    <row r="3593" spans="35:43" ht="11.25">
      <c r="AI3593" s="33"/>
      <c r="AJ3593" s="33"/>
      <c r="AK3593" s="33"/>
      <c r="AL3593" s="33"/>
      <c r="AM3593" s="33"/>
      <c r="AN3593" s="33"/>
      <c r="AO3593" s="33"/>
      <c r="AP3593" s="33"/>
      <c r="AQ3593" s="33"/>
    </row>
    <row r="3594" spans="35:43" ht="11.25">
      <c r="AI3594" s="33"/>
      <c r="AJ3594" s="33"/>
      <c r="AK3594" s="33"/>
      <c r="AL3594" s="33"/>
      <c r="AM3594" s="33"/>
      <c r="AN3594" s="33"/>
      <c r="AO3594" s="33"/>
      <c r="AP3594" s="33"/>
      <c r="AQ3594" s="33"/>
    </row>
    <row r="3595" spans="35:43" ht="11.25">
      <c r="AI3595" s="33"/>
      <c r="AJ3595" s="33"/>
      <c r="AK3595" s="33"/>
      <c r="AL3595" s="33"/>
      <c r="AM3595" s="33"/>
      <c r="AN3595" s="33"/>
      <c r="AO3595" s="33"/>
      <c r="AP3595" s="33"/>
      <c r="AQ3595" s="33"/>
    </row>
    <row r="3596" spans="35:43" ht="11.25">
      <c r="AI3596" s="33"/>
      <c r="AJ3596" s="33"/>
      <c r="AK3596" s="33"/>
      <c r="AL3596" s="33"/>
      <c r="AM3596" s="33"/>
      <c r="AN3596" s="33"/>
      <c r="AO3596" s="33"/>
      <c r="AP3596" s="33"/>
      <c r="AQ3596" s="33"/>
    </row>
    <row r="3597" spans="35:43" ht="11.25">
      <c r="AI3597" s="33"/>
      <c r="AJ3597" s="33"/>
      <c r="AK3597" s="33"/>
      <c r="AL3597" s="33"/>
      <c r="AM3597" s="33"/>
      <c r="AN3597" s="33"/>
      <c r="AO3597" s="33"/>
      <c r="AP3597" s="33"/>
      <c r="AQ3597" s="33"/>
    </row>
    <row r="3598" spans="35:43" ht="11.25">
      <c r="AI3598" s="33"/>
      <c r="AJ3598" s="33"/>
      <c r="AK3598" s="33"/>
      <c r="AL3598" s="33"/>
      <c r="AM3598" s="33"/>
      <c r="AN3598" s="33"/>
      <c r="AO3598" s="33"/>
      <c r="AP3598" s="33"/>
      <c r="AQ3598" s="33"/>
    </row>
    <row r="3599" spans="35:43" ht="11.25">
      <c r="AI3599" s="33"/>
      <c r="AJ3599" s="33"/>
      <c r="AK3599" s="33"/>
      <c r="AL3599" s="33"/>
      <c r="AM3599" s="33"/>
      <c r="AN3599" s="33"/>
      <c r="AO3599" s="33"/>
      <c r="AP3599" s="33"/>
      <c r="AQ3599" s="33"/>
    </row>
    <row r="3600" spans="35:43" ht="11.25">
      <c r="AI3600" s="33"/>
      <c r="AJ3600" s="33"/>
      <c r="AK3600" s="33"/>
      <c r="AL3600" s="33"/>
      <c r="AM3600" s="33"/>
      <c r="AN3600" s="33"/>
      <c r="AO3600" s="33"/>
      <c r="AP3600" s="33"/>
      <c r="AQ3600" s="33"/>
    </row>
    <row r="3601" spans="35:43" ht="11.25">
      <c r="AI3601" s="33"/>
      <c r="AJ3601" s="33"/>
      <c r="AK3601" s="33"/>
      <c r="AL3601" s="33"/>
      <c r="AM3601" s="33"/>
      <c r="AN3601" s="33"/>
      <c r="AO3601" s="33"/>
      <c r="AP3601" s="33"/>
      <c r="AQ3601" s="33"/>
    </row>
    <row r="3602" spans="35:43" ht="11.25">
      <c r="AI3602" s="33"/>
      <c r="AJ3602" s="33"/>
      <c r="AK3602" s="33"/>
      <c r="AL3602" s="33"/>
      <c r="AM3602" s="33"/>
      <c r="AN3602" s="33"/>
      <c r="AO3602" s="33"/>
      <c r="AP3602" s="33"/>
      <c r="AQ3602" s="33"/>
    </row>
    <row r="3603" spans="35:43" ht="11.25">
      <c r="AI3603" s="33"/>
      <c r="AJ3603" s="33"/>
      <c r="AK3603" s="33"/>
      <c r="AL3603" s="33"/>
      <c r="AM3603" s="33"/>
      <c r="AN3603" s="33"/>
      <c r="AO3603" s="33"/>
      <c r="AP3603" s="33"/>
      <c r="AQ3603" s="33"/>
    </row>
    <row r="3604" spans="35:43" ht="11.25">
      <c r="AI3604" s="33"/>
      <c r="AJ3604" s="33"/>
      <c r="AK3604" s="33"/>
      <c r="AL3604" s="33"/>
      <c r="AM3604" s="33"/>
      <c r="AN3604" s="33"/>
      <c r="AO3604" s="33"/>
      <c r="AP3604" s="33"/>
      <c r="AQ3604" s="33"/>
    </row>
    <row r="3605" spans="35:43" ht="11.25">
      <c r="AI3605" s="33"/>
      <c r="AJ3605" s="33"/>
      <c r="AK3605" s="33"/>
      <c r="AL3605" s="33"/>
      <c r="AM3605" s="33"/>
      <c r="AN3605" s="33"/>
      <c r="AO3605" s="33"/>
      <c r="AP3605" s="33"/>
      <c r="AQ3605" s="33"/>
    </row>
    <row r="3606" spans="35:43" ht="11.25">
      <c r="AI3606" s="33"/>
      <c r="AJ3606" s="33"/>
      <c r="AK3606" s="33"/>
      <c r="AL3606" s="33"/>
      <c r="AM3606" s="33"/>
      <c r="AN3606" s="33"/>
      <c r="AO3606" s="33"/>
      <c r="AP3606" s="33"/>
      <c r="AQ3606" s="33"/>
    </row>
    <row r="3607" spans="35:43" ht="11.25">
      <c r="AI3607" s="33"/>
      <c r="AJ3607" s="33"/>
      <c r="AK3607" s="33"/>
      <c r="AL3607" s="33"/>
      <c r="AM3607" s="33"/>
      <c r="AN3607" s="33"/>
      <c r="AO3607" s="33"/>
      <c r="AP3607" s="33"/>
      <c r="AQ3607" s="33"/>
    </row>
    <row r="3608" spans="35:43" ht="11.25">
      <c r="AI3608" s="33"/>
      <c r="AJ3608" s="33"/>
      <c r="AK3608" s="33"/>
      <c r="AL3608" s="33"/>
      <c r="AM3608" s="33"/>
      <c r="AN3608" s="33"/>
      <c r="AO3608" s="33"/>
      <c r="AP3608" s="33"/>
      <c r="AQ3608" s="33"/>
    </row>
    <row r="3609" spans="35:43" ht="11.25">
      <c r="AI3609" s="33"/>
      <c r="AJ3609" s="33"/>
      <c r="AK3609" s="33"/>
      <c r="AL3609" s="33"/>
      <c r="AM3609" s="33"/>
      <c r="AN3609" s="33"/>
      <c r="AO3609" s="33"/>
      <c r="AP3609" s="33"/>
      <c r="AQ3609" s="33"/>
    </row>
    <row r="3610" spans="35:43" ht="11.25">
      <c r="AI3610" s="33"/>
      <c r="AJ3610" s="33"/>
      <c r="AK3610" s="33"/>
      <c r="AL3610" s="33"/>
      <c r="AM3610" s="33"/>
      <c r="AN3610" s="33"/>
      <c r="AO3610" s="33"/>
      <c r="AP3610" s="33"/>
      <c r="AQ3610" s="33"/>
    </row>
    <row r="3611" spans="35:43" ht="11.25">
      <c r="AI3611" s="33"/>
      <c r="AJ3611" s="33"/>
      <c r="AK3611" s="33"/>
      <c r="AL3611" s="33"/>
      <c r="AM3611" s="33"/>
      <c r="AN3611" s="33"/>
      <c r="AO3611" s="33"/>
      <c r="AP3611" s="33"/>
      <c r="AQ3611" s="33"/>
    </row>
    <row r="3612" spans="35:43" ht="11.25">
      <c r="AI3612" s="33"/>
      <c r="AJ3612" s="33"/>
      <c r="AK3612" s="33"/>
      <c r="AL3612" s="33"/>
      <c r="AM3612" s="33"/>
      <c r="AN3612" s="33"/>
      <c r="AO3612" s="33"/>
      <c r="AP3612" s="33"/>
      <c r="AQ3612" s="33"/>
    </row>
    <row r="3613" spans="35:43" ht="11.25">
      <c r="AI3613" s="33"/>
      <c r="AJ3613" s="33"/>
      <c r="AK3613" s="33"/>
      <c r="AL3613" s="33"/>
      <c r="AM3613" s="33"/>
      <c r="AN3613" s="33"/>
      <c r="AO3613" s="33"/>
      <c r="AP3613" s="33"/>
      <c r="AQ3613" s="33"/>
    </row>
    <row r="3614" spans="35:43" ht="11.25">
      <c r="AI3614" s="33"/>
      <c r="AJ3614" s="33"/>
      <c r="AK3614" s="33"/>
      <c r="AL3614" s="33"/>
      <c r="AM3614" s="33"/>
      <c r="AN3614" s="33"/>
      <c r="AO3614" s="33"/>
      <c r="AP3614" s="33"/>
      <c r="AQ3614" s="33"/>
    </row>
    <row r="3615" spans="35:43" ht="11.25">
      <c r="AI3615" s="33"/>
      <c r="AJ3615" s="33"/>
      <c r="AK3615" s="33"/>
      <c r="AL3615" s="33"/>
      <c r="AM3615" s="33"/>
      <c r="AN3615" s="33"/>
      <c r="AO3615" s="33"/>
      <c r="AP3615" s="33"/>
      <c r="AQ3615" s="33"/>
    </row>
    <row r="3616" spans="35:43" ht="11.25">
      <c r="AI3616" s="33"/>
      <c r="AJ3616" s="33"/>
      <c r="AK3616" s="33"/>
      <c r="AL3616" s="33"/>
      <c r="AM3616" s="33"/>
      <c r="AN3616" s="33"/>
      <c r="AO3616" s="33"/>
      <c r="AP3616" s="33"/>
      <c r="AQ3616" s="33"/>
    </row>
    <row r="3617" spans="35:43" ht="11.25">
      <c r="AI3617" s="33"/>
      <c r="AJ3617" s="33"/>
      <c r="AK3617" s="33"/>
      <c r="AL3617" s="33"/>
      <c r="AM3617" s="33"/>
      <c r="AN3617" s="33"/>
      <c r="AO3617" s="33"/>
      <c r="AP3617" s="33"/>
      <c r="AQ3617" s="33"/>
    </row>
    <row r="3618" spans="35:43" ht="11.25">
      <c r="AI3618" s="33"/>
      <c r="AJ3618" s="33"/>
      <c r="AK3618" s="33"/>
      <c r="AL3618" s="33"/>
      <c r="AM3618" s="33"/>
      <c r="AN3618" s="33"/>
      <c r="AO3618" s="33"/>
      <c r="AP3618" s="33"/>
      <c r="AQ3618" s="33"/>
    </row>
    <row r="3619" spans="35:43" ht="11.25">
      <c r="AI3619" s="33"/>
      <c r="AJ3619" s="33"/>
      <c r="AK3619" s="33"/>
      <c r="AL3619" s="33"/>
      <c r="AM3619" s="33"/>
      <c r="AN3619" s="33"/>
      <c r="AO3619" s="33"/>
      <c r="AP3619" s="33"/>
      <c r="AQ3619" s="33"/>
    </row>
    <row r="3620" spans="35:43" ht="11.25">
      <c r="AI3620" s="33"/>
      <c r="AJ3620" s="33"/>
      <c r="AK3620" s="33"/>
      <c r="AL3620" s="33"/>
      <c r="AM3620" s="33"/>
      <c r="AN3620" s="33"/>
      <c r="AO3620" s="33"/>
      <c r="AP3620" s="33"/>
      <c r="AQ3620" s="33"/>
    </row>
    <row r="3621" spans="35:43" ht="11.25">
      <c r="AI3621" s="33"/>
      <c r="AJ3621" s="33"/>
      <c r="AK3621" s="33"/>
      <c r="AL3621" s="33"/>
      <c r="AM3621" s="33"/>
      <c r="AN3621" s="33"/>
      <c r="AO3621" s="33"/>
      <c r="AP3621" s="33"/>
      <c r="AQ3621" s="33"/>
    </row>
    <row r="3622" spans="35:43" ht="11.25">
      <c r="AI3622" s="33"/>
      <c r="AJ3622" s="33"/>
      <c r="AK3622" s="33"/>
      <c r="AL3622" s="33"/>
      <c r="AM3622" s="33"/>
      <c r="AN3622" s="33"/>
      <c r="AO3622" s="33"/>
      <c r="AP3622" s="33"/>
      <c r="AQ3622" s="33"/>
    </row>
    <row r="3623" spans="35:43" ht="11.25">
      <c r="AI3623" s="33"/>
      <c r="AJ3623" s="33"/>
      <c r="AK3623" s="33"/>
      <c r="AL3623" s="33"/>
      <c r="AM3623" s="33"/>
      <c r="AN3623" s="33"/>
      <c r="AO3623" s="33"/>
      <c r="AP3623" s="33"/>
      <c r="AQ3623" s="33"/>
    </row>
    <row r="3624" spans="35:43" ht="11.25">
      <c r="AI3624" s="33"/>
      <c r="AJ3624" s="33"/>
      <c r="AK3624" s="33"/>
      <c r="AL3624" s="33"/>
      <c r="AM3624" s="33"/>
      <c r="AN3624" s="33"/>
      <c r="AO3624" s="33"/>
      <c r="AP3624" s="33"/>
      <c r="AQ3624" s="33"/>
    </row>
    <row r="3625" spans="35:43" ht="11.25">
      <c r="AI3625" s="33"/>
      <c r="AJ3625" s="33"/>
      <c r="AK3625" s="33"/>
      <c r="AL3625" s="33"/>
      <c r="AM3625" s="33"/>
      <c r="AN3625" s="33"/>
      <c r="AO3625" s="33"/>
      <c r="AP3625" s="33"/>
      <c r="AQ3625" s="33"/>
    </row>
    <row r="3626" spans="35:43" ht="11.25">
      <c r="AI3626" s="33"/>
      <c r="AJ3626" s="33"/>
      <c r="AK3626" s="33"/>
      <c r="AL3626" s="33"/>
      <c r="AM3626" s="33"/>
      <c r="AN3626" s="33"/>
      <c r="AO3626" s="33"/>
      <c r="AP3626" s="33"/>
      <c r="AQ3626" s="33"/>
    </row>
    <row r="3627" spans="35:43" ht="11.25">
      <c r="AI3627" s="33"/>
      <c r="AJ3627" s="33"/>
      <c r="AK3627" s="33"/>
      <c r="AL3627" s="33"/>
      <c r="AM3627" s="33"/>
      <c r="AN3627" s="33"/>
      <c r="AO3627" s="33"/>
      <c r="AP3627" s="33"/>
      <c r="AQ3627" s="33"/>
    </row>
    <row r="3628" spans="35:43" ht="11.25">
      <c r="AI3628" s="33"/>
      <c r="AJ3628" s="33"/>
      <c r="AK3628" s="33"/>
      <c r="AL3628" s="33"/>
      <c r="AM3628" s="33"/>
      <c r="AN3628" s="33"/>
      <c r="AO3628" s="33"/>
      <c r="AP3628" s="33"/>
      <c r="AQ3628" s="33"/>
    </row>
    <row r="3629" spans="35:43" ht="11.25">
      <c r="AI3629" s="33"/>
      <c r="AJ3629" s="33"/>
      <c r="AK3629" s="33"/>
      <c r="AL3629" s="33"/>
      <c r="AM3629" s="33"/>
      <c r="AN3629" s="33"/>
      <c r="AO3629" s="33"/>
      <c r="AP3629" s="33"/>
      <c r="AQ3629" s="33"/>
    </row>
    <row r="3630" spans="35:43" ht="11.25">
      <c r="AI3630" s="33"/>
      <c r="AJ3630" s="33"/>
      <c r="AK3630" s="33"/>
      <c r="AL3630" s="33"/>
      <c r="AM3630" s="33"/>
      <c r="AN3630" s="33"/>
      <c r="AO3630" s="33"/>
      <c r="AP3630" s="33"/>
      <c r="AQ3630" s="33"/>
    </row>
    <row r="3631" spans="35:43" ht="11.25">
      <c r="AI3631" s="33"/>
      <c r="AJ3631" s="33"/>
      <c r="AK3631" s="33"/>
      <c r="AL3631" s="33"/>
      <c r="AM3631" s="33"/>
      <c r="AN3631" s="33"/>
      <c r="AO3631" s="33"/>
      <c r="AP3631" s="33"/>
      <c r="AQ3631" s="33"/>
    </row>
    <row r="3632" spans="35:43" ht="11.25">
      <c r="AI3632" s="33"/>
      <c r="AJ3632" s="33"/>
      <c r="AK3632" s="33"/>
      <c r="AL3632" s="33"/>
      <c r="AM3632" s="33"/>
      <c r="AN3632" s="33"/>
      <c r="AO3632" s="33"/>
      <c r="AP3632" s="33"/>
      <c r="AQ3632" s="33"/>
    </row>
    <row r="3633" spans="35:43" ht="11.25">
      <c r="AI3633" s="33"/>
      <c r="AJ3633" s="33"/>
      <c r="AK3633" s="33"/>
      <c r="AL3633" s="33"/>
      <c r="AM3633" s="33"/>
      <c r="AN3633" s="33"/>
      <c r="AO3633" s="33"/>
      <c r="AP3633" s="33"/>
      <c r="AQ3633" s="33"/>
    </row>
    <row r="3634" spans="35:43" ht="11.25">
      <c r="AI3634" s="33"/>
      <c r="AJ3634" s="33"/>
      <c r="AK3634" s="33"/>
      <c r="AL3634" s="33"/>
      <c r="AM3634" s="33"/>
      <c r="AN3634" s="33"/>
      <c r="AO3634" s="33"/>
      <c r="AP3634" s="33"/>
      <c r="AQ3634" s="33"/>
    </row>
    <row r="3635" spans="35:43" ht="11.25">
      <c r="AI3635" s="33"/>
      <c r="AJ3635" s="33"/>
      <c r="AK3635" s="33"/>
      <c r="AL3635" s="33"/>
      <c r="AM3635" s="33"/>
      <c r="AN3635" s="33"/>
      <c r="AO3635" s="33"/>
      <c r="AP3635" s="33"/>
      <c r="AQ3635" s="33"/>
    </row>
    <row r="3636" spans="35:43" ht="11.25">
      <c r="AI3636" s="33"/>
      <c r="AJ3636" s="33"/>
      <c r="AK3636" s="33"/>
      <c r="AL3636" s="33"/>
      <c r="AM3636" s="33"/>
      <c r="AN3636" s="33"/>
      <c r="AO3636" s="33"/>
      <c r="AP3636" s="33"/>
      <c r="AQ3636" s="33"/>
    </row>
    <row r="3637" spans="35:43" ht="11.25">
      <c r="AI3637" s="33"/>
      <c r="AJ3637" s="33"/>
      <c r="AK3637" s="33"/>
      <c r="AL3637" s="33"/>
      <c r="AM3637" s="33"/>
      <c r="AN3637" s="33"/>
      <c r="AO3637" s="33"/>
      <c r="AP3637" s="33"/>
      <c r="AQ3637" s="33"/>
    </row>
    <row r="3638" spans="35:43" ht="11.25">
      <c r="AI3638" s="33"/>
      <c r="AJ3638" s="33"/>
      <c r="AK3638" s="33"/>
      <c r="AL3638" s="33"/>
      <c r="AM3638" s="33"/>
      <c r="AN3638" s="33"/>
      <c r="AO3638" s="33"/>
      <c r="AP3638" s="33"/>
      <c r="AQ3638" s="33"/>
    </row>
    <row r="3639" spans="35:43" ht="11.25">
      <c r="AI3639" s="33"/>
      <c r="AJ3639" s="33"/>
      <c r="AK3639" s="33"/>
      <c r="AL3639" s="33"/>
      <c r="AM3639" s="33"/>
      <c r="AN3639" s="33"/>
      <c r="AO3639" s="33"/>
      <c r="AP3639" s="33"/>
      <c r="AQ3639" s="33"/>
    </row>
    <row r="3640" spans="35:43" ht="11.25">
      <c r="AI3640" s="33"/>
      <c r="AJ3640" s="33"/>
      <c r="AK3640" s="33"/>
      <c r="AL3640" s="33"/>
      <c r="AM3640" s="33"/>
      <c r="AN3640" s="33"/>
      <c r="AO3640" s="33"/>
      <c r="AP3640" s="33"/>
      <c r="AQ3640" s="33"/>
    </row>
    <row r="3641" spans="35:43" ht="11.25">
      <c r="AI3641" s="33"/>
      <c r="AJ3641" s="33"/>
      <c r="AK3641" s="33"/>
      <c r="AL3641" s="33"/>
      <c r="AM3641" s="33"/>
      <c r="AN3641" s="33"/>
      <c r="AO3641" s="33"/>
      <c r="AP3641" s="33"/>
      <c r="AQ3641" s="33"/>
    </row>
    <row r="3642" spans="35:43" ht="11.25">
      <c r="AI3642" s="33"/>
      <c r="AJ3642" s="33"/>
      <c r="AK3642" s="33"/>
      <c r="AL3642" s="33"/>
      <c r="AM3642" s="33"/>
      <c r="AN3642" s="33"/>
      <c r="AO3642" s="33"/>
      <c r="AP3642" s="33"/>
      <c r="AQ3642" s="33"/>
    </row>
    <row r="3643" spans="35:43" ht="11.25">
      <c r="AI3643" s="33"/>
      <c r="AJ3643" s="33"/>
      <c r="AK3643" s="33"/>
      <c r="AL3643" s="33"/>
      <c r="AM3643" s="33"/>
      <c r="AN3643" s="33"/>
      <c r="AO3643" s="33"/>
      <c r="AP3643" s="33"/>
      <c r="AQ3643" s="33"/>
    </row>
    <row r="3644" spans="35:43" ht="11.25">
      <c r="AI3644" s="33"/>
      <c r="AJ3644" s="33"/>
      <c r="AK3644" s="33"/>
      <c r="AL3644" s="33"/>
      <c r="AM3644" s="33"/>
      <c r="AN3644" s="33"/>
      <c r="AO3644" s="33"/>
      <c r="AP3644" s="33"/>
      <c r="AQ3644" s="33"/>
    </row>
    <row r="3645" spans="35:43" ht="11.25">
      <c r="AI3645" s="33"/>
      <c r="AJ3645" s="33"/>
      <c r="AK3645" s="33"/>
      <c r="AL3645" s="33"/>
      <c r="AM3645" s="33"/>
      <c r="AN3645" s="33"/>
      <c r="AO3645" s="33"/>
      <c r="AP3645" s="33"/>
      <c r="AQ3645" s="33"/>
    </row>
    <row r="3646" spans="35:43" ht="11.25">
      <c r="AI3646" s="33"/>
      <c r="AJ3646" s="33"/>
      <c r="AK3646" s="33"/>
      <c r="AL3646" s="33"/>
      <c r="AM3646" s="33"/>
      <c r="AN3646" s="33"/>
      <c r="AO3646" s="33"/>
      <c r="AP3646" s="33"/>
      <c r="AQ3646" s="33"/>
    </row>
    <row r="3647" spans="35:43" ht="11.25">
      <c r="AI3647" s="33"/>
      <c r="AJ3647" s="33"/>
      <c r="AK3647" s="33"/>
      <c r="AL3647" s="33"/>
      <c r="AM3647" s="33"/>
      <c r="AN3647" s="33"/>
      <c r="AO3647" s="33"/>
      <c r="AP3647" s="33"/>
      <c r="AQ3647" s="33"/>
    </row>
    <row r="3648" spans="35:43" ht="11.25">
      <c r="AI3648" s="33"/>
      <c r="AJ3648" s="33"/>
      <c r="AK3648" s="33"/>
      <c r="AL3648" s="33"/>
      <c r="AM3648" s="33"/>
      <c r="AN3648" s="33"/>
      <c r="AO3648" s="33"/>
      <c r="AP3648" s="33"/>
      <c r="AQ3648" s="33"/>
    </row>
    <row r="3649" spans="35:43" ht="11.25">
      <c r="AI3649" s="33"/>
      <c r="AJ3649" s="33"/>
      <c r="AK3649" s="33"/>
      <c r="AL3649" s="33"/>
      <c r="AM3649" s="33"/>
      <c r="AN3649" s="33"/>
      <c r="AO3649" s="33"/>
      <c r="AP3649" s="33"/>
      <c r="AQ3649" s="33"/>
    </row>
    <row r="3650" spans="35:43" ht="11.25">
      <c r="AI3650" s="33"/>
      <c r="AJ3650" s="33"/>
      <c r="AK3650" s="33"/>
      <c r="AL3650" s="33"/>
      <c r="AM3650" s="33"/>
      <c r="AN3650" s="33"/>
      <c r="AO3650" s="33"/>
      <c r="AP3650" s="33"/>
      <c r="AQ3650" s="33"/>
    </row>
    <row r="3651" spans="35:43" ht="11.25">
      <c r="AI3651" s="33"/>
      <c r="AJ3651" s="33"/>
      <c r="AK3651" s="33"/>
      <c r="AL3651" s="33"/>
      <c r="AM3651" s="33"/>
      <c r="AN3651" s="33"/>
      <c r="AO3651" s="33"/>
      <c r="AP3651" s="33"/>
      <c r="AQ3651" s="33"/>
    </row>
    <row r="3652" spans="35:43" ht="11.25">
      <c r="AI3652" s="33"/>
      <c r="AJ3652" s="33"/>
      <c r="AK3652" s="33"/>
      <c r="AL3652" s="33"/>
      <c r="AM3652" s="33"/>
      <c r="AN3652" s="33"/>
      <c r="AO3652" s="33"/>
      <c r="AP3652" s="33"/>
      <c r="AQ3652" s="33"/>
    </row>
    <row r="3653" spans="35:43" ht="11.25">
      <c r="AI3653" s="33"/>
      <c r="AJ3653" s="33"/>
      <c r="AK3653" s="33"/>
      <c r="AL3653" s="33"/>
      <c r="AM3653" s="33"/>
      <c r="AN3653" s="33"/>
      <c r="AO3653" s="33"/>
      <c r="AP3653" s="33"/>
      <c r="AQ3653" s="33"/>
    </row>
    <row r="3654" spans="35:43" ht="11.25">
      <c r="AI3654" s="33"/>
      <c r="AJ3654" s="33"/>
      <c r="AK3654" s="33"/>
      <c r="AL3654" s="33"/>
      <c r="AM3654" s="33"/>
      <c r="AN3654" s="33"/>
      <c r="AO3654" s="33"/>
      <c r="AP3654" s="33"/>
      <c r="AQ3654" s="33"/>
    </row>
    <row r="3655" spans="35:43" ht="11.25">
      <c r="AI3655" s="33"/>
      <c r="AJ3655" s="33"/>
      <c r="AK3655" s="33"/>
      <c r="AL3655" s="33"/>
      <c r="AM3655" s="33"/>
      <c r="AN3655" s="33"/>
      <c r="AO3655" s="33"/>
      <c r="AP3655" s="33"/>
      <c r="AQ3655" s="33"/>
    </row>
    <row r="3656" spans="35:43" ht="11.25">
      <c r="AI3656" s="33"/>
      <c r="AJ3656" s="33"/>
      <c r="AK3656" s="33"/>
      <c r="AL3656" s="33"/>
      <c r="AM3656" s="33"/>
      <c r="AN3656" s="33"/>
      <c r="AO3656" s="33"/>
      <c r="AP3656" s="33"/>
      <c r="AQ3656" s="33"/>
    </row>
    <row r="3657" spans="35:43" ht="11.25">
      <c r="AI3657" s="33"/>
      <c r="AJ3657" s="33"/>
      <c r="AK3657" s="33"/>
      <c r="AL3657" s="33"/>
      <c r="AM3657" s="33"/>
      <c r="AN3657" s="33"/>
      <c r="AO3657" s="33"/>
      <c r="AP3657" s="33"/>
      <c r="AQ3657" s="33"/>
    </row>
    <row r="3658" spans="35:43" ht="11.25">
      <c r="AI3658" s="33"/>
      <c r="AJ3658" s="33"/>
      <c r="AK3658" s="33"/>
      <c r="AL3658" s="33"/>
      <c r="AM3658" s="33"/>
      <c r="AN3658" s="33"/>
      <c r="AO3658" s="33"/>
      <c r="AP3658" s="33"/>
      <c r="AQ3658" s="33"/>
    </row>
    <row r="3659" spans="35:43" ht="11.25">
      <c r="AI3659" s="33"/>
      <c r="AJ3659" s="33"/>
      <c r="AK3659" s="33"/>
      <c r="AL3659" s="33"/>
      <c r="AM3659" s="33"/>
      <c r="AN3659" s="33"/>
      <c r="AO3659" s="33"/>
      <c r="AP3659" s="33"/>
      <c r="AQ3659" s="33"/>
    </row>
    <row r="3660" spans="35:43" ht="11.25">
      <c r="AI3660" s="33"/>
      <c r="AJ3660" s="33"/>
      <c r="AK3660" s="33"/>
      <c r="AL3660" s="33"/>
      <c r="AM3660" s="33"/>
      <c r="AN3660" s="33"/>
      <c r="AO3660" s="33"/>
      <c r="AP3660" s="33"/>
      <c r="AQ3660" s="33"/>
    </row>
    <row r="3661" spans="35:43" ht="11.25">
      <c r="AI3661" s="33"/>
      <c r="AJ3661" s="33"/>
      <c r="AK3661" s="33"/>
      <c r="AL3661" s="33"/>
      <c r="AM3661" s="33"/>
      <c r="AN3661" s="33"/>
      <c r="AO3661" s="33"/>
      <c r="AP3661" s="33"/>
      <c r="AQ3661" s="33"/>
    </row>
    <row r="3662" spans="35:43" ht="11.25">
      <c r="AI3662" s="33"/>
      <c r="AJ3662" s="33"/>
      <c r="AK3662" s="33"/>
      <c r="AL3662" s="33"/>
      <c r="AM3662" s="33"/>
      <c r="AN3662" s="33"/>
      <c r="AO3662" s="33"/>
      <c r="AP3662" s="33"/>
      <c r="AQ3662" s="33"/>
    </row>
    <row r="3663" spans="35:43" ht="11.25">
      <c r="AI3663" s="33"/>
      <c r="AJ3663" s="33"/>
      <c r="AK3663" s="33"/>
      <c r="AL3663" s="33"/>
      <c r="AM3663" s="33"/>
      <c r="AN3663" s="33"/>
      <c r="AO3663" s="33"/>
      <c r="AP3663" s="33"/>
      <c r="AQ3663" s="33"/>
    </row>
    <row r="3664" spans="35:43" ht="11.25">
      <c r="AI3664" s="33"/>
      <c r="AJ3664" s="33"/>
      <c r="AK3664" s="33"/>
      <c r="AL3664" s="33"/>
      <c r="AM3664" s="33"/>
      <c r="AN3664" s="33"/>
      <c r="AO3664" s="33"/>
      <c r="AP3664" s="33"/>
      <c r="AQ3664" s="33"/>
    </row>
    <row r="3665" spans="35:43" ht="11.25">
      <c r="AI3665" s="33"/>
      <c r="AJ3665" s="33"/>
      <c r="AK3665" s="33"/>
      <c r="AL3665" s="33"/>
      <c r="AM3665" s="33"/>
      <c r="AN3665" s="33"/>
      <c r="AO3665" s="33"/>
      <c r="AP3665" s="33"/>
      <c r="AQ3665" s="33"/>
    </row>
    <row r="3666" spans="35:43" ht="11.25">
      <c r="AI3666" s="33"/>
      <c r="AJ3666" s="33"/>
      <c r="AK3666" s="33"/>
      <c r="AL3666" s="33"/>
      <c r="AM3666" s="33"/>
      <c r="AN3666" s="33"/>
      <c r="AO3666" s="33"/>
      <c r="AP3666" s="33"/>
      <c r="AQ3666" s="33"/>
    </row>
    <row r="3667" spans="35:43" ht="11.25">
      <c r="AI3667" s="33"/>
      <c r="AJ3667" s="33"/>
      <c r="AK3667" s="33"/>
      <c r="AL3667" s="33"/>
      <c r="AM3667" s="33"/>
      <c r="AN3667" s="33"/>
      <c r="AO3667" s="33"/>
      <c r="AP3667" s="33"/>
      <c r="AQ3667" s="33"/>
    </row>
    <row r="3668" spans="35:43" ht="11.25">
      <c r="AI3668" s="33"/>
      <c r="AJ3668" s="33"/>
      <c r="AK3668" s="33"/>
      <c r="AL3668" s="33"/>
      <c r="AM3668" s="33"/>
      <c r="AN3668" s="33"/>
      <c r="AO3668" s="33"/>
      <c r="AP3668" s="33"/>
      <c r="AQ3668" s="33"/>
    </row>
    <row r="3669" spans="35:43" ht="11.25">
      <c r="AI3669" s="33"/>
      <c r="AJ3669" s="33"/>
      <c r="AK3669" s="33"/>
      <c r="AL3669" s="33"/>
      <c r="AM3669" s="33"/>
      <c r="AN3669" s="33"/>
      <c r="AO3669" s="33"/>
      <c r="AP3669" s="33"/>
      <c r="AQ3669" s="33"/>
    </row>
    <row r="3670" spans="35:43" ht="11.25">
      <c r="AI3670" s="33"/>
      <c r="AJ3670" s="33"/>
      <c r="AK3670" s="33"/>
      <c r="AL3670" s="33"/>
      <c r="AM3670" s="33"/>
      <c r="AN3670" s="33"/>
      <c r="AO3670" s="33"/>
      <c r="AP3670" s="33"/>
      <c r="AQ3670" s="33"/>
    </row>
    <row r="3671" spans="35:43" ht="11.25">
      <c r="AI3671" s="33"/>
      <c r="AJ3671" s="33"/>
      <c r="AK3671" s="33"/>
      <c r="AL3671" s="33"/>
      <c r="AM3671" s="33"/>
      <c r="AN3671" s="33"/>
      <c r="AO3671" s="33"/>
      <c r="AP3671" s="33"/>
      <c r="AQ3671" s="33"/>
    </row>
    <row r="3672" spans="35:43" ht="11.25">
      <c r="AI3672" s="33"/>
      <c r="AJ3672" s="33"/>
      <c r="AK3672" s="33"/>
      <c r="AL3672" s="33"/>
      <c r="AM3672" s="33"/>
      <c r="AN3672" s="33"/>
      <c r="AO3672" s="33"/>
      <c r="AP3672" s="33"/>
      <c r="AQ3672" s="33"/>
    </row>
    <row r="3673" spans="35:43" ht="11.25">
      <c r="AI3673" s="33"/>
      <c r="AJ3673" s="33"/>
      <c r="AK3673" s="33"/>
      <c r="AL3673" s="33"/>
      <c r="AM3673" s="33"/>
      <c r="AN3673" s="33"/>
      <c r="AO3673" s="33"/>
      <c r="AP3673" s="33"/>
      <c r="AQ3673" s="33"/>
    </row>
    <row r="3674" spans="35:43" ht="11.25">
      <c r="AI3674" s="33"/>
      <c r="AJ3674" s="33"/>
      <c r="AK3674" s="33"/>
      <c r="AL3674" s="33"/>
      <c r="AM3674" s="33"/>
      <c r="AN3674" s="33"/>
      <c r="AO3674" s="33"/>
      <c r="AP3674" s="33"/>
      <c r="AQ3674" s="33"/>
    </row>
    <row r="3675" spans="35:43" ht="11.25">
      <c r="AI3675" s="33"/>
      <c r="AJ3675" s="33"/>
      <c r="AK3675" s="33"/>
      <c r="AL3675" s="33"/>
      <c r="AM3675" s="33"/>
      <c r="AN3675" s="33"/>
      <c r="AO3675" s="33"/>
      <c r="AP3675" s="33"/>
      <c r="AQ3675" s="33"/>
    </row>
    <row r="3676" spans="35:43" ht="11.25">
      <c r="AI3676" s="33"/>
      <c r="AJ3676" s="33"/>
      <c r="AK3676" s="33"/>
      <c r="AL3676" s="33"/>
      <c r="AM3676" s="33"/>
      <c r="AN3676" s="33"/>
      <c r="AO3676" s="33"/>
      <c r="AP3676" s="33"/>
      <c r="AQ3676" s="33"/>
    </row>
    <row r="3677" spans="35:43" ht="11.25">
      <c r="AI3677" s="33"/>
      <c r="AJ3677" s="33"/>
      <c r="AK3677" s="33"/>
      <c r="AL3677" s="33"/>
      <c r="AM3677" s="33"/>
      <c r="AN3677" s="33"/>
      <c r="AO3677" s="33"/>
      <c r="AP3677" s="33"/>
      <c r="AQ3677" s="33"/>
    </row>
    <row r="3678" spans="35:43" ht="11.25">
      <c r="AI3678" s="33"/>
      <c r="AJ3678" s="33"/>
      <c r="AK3678" s="33"/>
      <c r="AL3678" s="33"/>
      <c r="AM3678" s="33"/>
      <c r="AN3678" s="33"/>
      <c r="AO3678" s="33"/>
      <c r="AP3678" s="33"/>
      <c r="AQ3678" s="33"/>
    </row>
    <row r="3679" spans="35:43" ht="11.25">
      <c r="AI3679" s="33"/>
      <c r="AJ3679" s="33"/>
      <c r="AK3679" s="33"/>
      <c r="AL3679" s="33"/>
      <c r="AM3679" s="33"/>
      <c r="AN3679" s="33"/>
      <c r="AO3679" s="33"/>
      <c r="AP3679" s="33"/>
      <c r="AQ3679" s="33"/>
    </row>
    <row r="3680" spans="35:43" ht="11.25">
      <c r="AI3680" s="33"/>
      <c r="AJ3680" s="33"/>
      <c r="AK3680" s="33"/>
      <c r="AL3680" s="33"/>
      <c r="AM3680" s="33"/>
      <c r="AN3680" s="33"/>
      <c r="AO3680" s="33"/>
      <c r="AP3680" s="33"/>
      <c r="AQ3680" s="33"/>
    </row>
    <row r="3681" spans="35:43" ht="11.25">
      <c r="AI3681" s="33"/>
      <c r="AJ3681" s="33"/>
      <c r="AK3681" s="33"/>
      <c r="AL3681" s="33"/>
      <c r="AM3681" s="33"/>
      <c r="AN3681" s="33"/>
      <c r="AO3681" s="33"/>
      <c r="AP3681" s="33"/>
      <c r="AQ3681" s="33"/>
    </row>
    <row r="3682" spans="35:43" ht="11.25">
      <c r="AI3682" s="33"/>
      <c r="AJ3682" s="33"/>
      <c r="AK3682" s="33"/>
      <c r="AL3682" s="33"/>
      <c r="AM3682" s="33"/>
      <c r="AN3682" s="33"/>
      <c r="AO3682" s="33"/>
      <c r="AP3682" s="33"/>
      <c r="AQ3682" s="33"/>
    </row>
    <row r="3683" spans="35:43" ht="11.25">
      <c r="AI3683" s="33"/>
      <c r="AJ3683" s="33"/>
      <c r="AK3683" s="33"/>
      <c r="AL3683" s="33"/>
      <c r="AM3683" s="33"/>
      <c r="AN3683" s="33"/>
      <c r="AO3683" s="33"/>
      <c r="AP3683" s="33"/>
      <c r="AQ3683" s="33"/>
    </row>
    <row r="3684" spans="35:43" ht="11.25">
      <c r="AI3684" s="33"/>
      <c r="AJ3684" s="33"/>
      <c r="AK3684" s="33"/>
      <c r="AL3684" s="33"/>
      <c r="AM3684" s="33"/>
      <c r="AN3684" s="33"/>
      <c r="AO3684" s="33"/>
      <c r="AP3684" s="33"/>
      <c r="AQ3684" s="33"/>
    </row>
    <row r="3685" spans="35:43" ht="11.25">
      <c r="AI3685" s="33"/>
      <c r="AJ3685" s="33"/>
      <c r="AK3685" s="33"/>
      <c r="AL3685" s="33"/>
      <c r="AM3685" s="33"/>
      <c r="AN3685" s="33"/>
      <c r="AO3685" s="33"/>
      <c r="AP3685" s="33"/>
      <c r="AQ3685" s="33"/>
    </row>
    <row r="3686" spans="35:43" ht="11.25">
      <c r="AI3686" s="33"/>
      <c r="AJ3686" s="33"/>
      <c r="AK3686" s="33"/>
      <c r="AL3686" s="33"/>
      <c r="AM3686" s="33"/>
      <c r="AN3686" s="33"/>
      <c r="AO3686" s="33"/>
      <c r="AP3686" s="33"/>
      <c r="AQ3686" s="33"/>
    </row>
    <row r="3687" spans="35:43" ht="11.25">
      <c r="AI3687" s="33"/>
      <c r="AJ3687" s="33"/>
      <c r="AK3687" s="33"/>
      <c r="AL3687" s="33"/>
      <c r="AM3687" s="33"/>
      <c r="AN3687" s="33"/>
      <c r="AO3687" s="33"/>
      <c r="AP3687" s="33"/>
      <c r="AQ3687" s="33"/>
    </row>
    <row r="3688" spans="35:43" ht="11.25">
      <c r="AI3688" s="33"/>
      <c r="AJ3688" s="33"/>
      <c r="AK3688" s="33"/>
      <c r="AL3688" s="33"/>
      <c r="AM3688" s="33"/>
      <c r="AN3688" s="33"/>
      <c r="AO3688" s="33"/>
      <c r="AP3688" s="33"/>
      <c r="AQ3688" s="33"/>
    </row>
    <row r="3689" spans="35:43" ht="11.25">
      <c r="AI3689" s="33"/>
      <c r="AJ3689" s="33"/>
      <c r="AK3689" s="33"/>
      <c r="AL3689" s="33"/>
      <c r="AM3689" s="33"/>
      <c r="AN3689" s="33"/>
      <c r="AO3689" s="33"/>
      <c r="AP3689" s="33"/>
      <c r="AQ3689" s="33"/>
    </row>
    <row r="3690" spans="35:43" ht="11.25">
      <c r="AI3690" s="33"/>
      <c r="AJ3690" s="33"/>
      <c r="AK3690" s="33"/>
      <c r="AL3690" s="33"/>
      <c r="AM3690" s="33"/>
      <c r="AN3690" s="33"/>
      <c r="AO3690" s="33"/>
      <c r="AP3690" s="33"/>
      <c r="AQ3690" s="33"/>
    </row>
    <row r="3691" spans="35:43" ht="11.25">
      <c r="AI3691" s="33"/>
      <c r="AJ3691" s="33"/>
      <c r="AK3691" s="33"/>
      <c r="AL3691" s="33"/>
      <c r="AM3691" s="33"/>
      <c r="AN3691" s="33"/>
      <c r="AO3691" s="33"/>
      <c r="AP3691" s="33"/>
      <c r="AQ3691" s="33"/>
    </row>
    <row r="3692" spans="35:43" ht="11.25">
      <c r="AI3692" s="33"/>
      <c r="AJ3692" s="33"/>
      <c r="AK3692" s="33"/>
      <c r="AL3692" s="33"/>
      <c r="AM3692" s="33"/>
      <c r="AN3692" s="33"/>
      <c r="AO3692" s="33"/>
      <c r="AP3692" s="33"/>
      <c r="AQ3692" s="33"/>
    </row>
    <row r="3693" spans="35:43" ht="11.25">
      <c r="AI3693" s="33"/>
      <c r="AJ3693" s="33"/>
      <c r="AK3693" s="33"/>
      <c r="AL3693" s="33"/>
      <c r="AM3693" s="33"/>
      <c r="AN3693" s="33"/>
      <c r="AO3693" s="33"/>
      <c r="AP3693" s="33"/>
      <c r="AQ3693" s="33"/>
    </row>
    <row r="3694" spans="35:43" ht="11.25">
      <c r="AI3694" s="33"/>
      <c r="AJ3694" s="33"/>
      <c r="AK3694" s="33"/>
      <c r="AL3694" s="33"/>
      <c r="AM3694" s="33"/>
      <c r="AN3694" s="33"/>
      <c r="AO3694" s="33"/>
      <c r="AP3694" s="33"/>
      <c r="AQ3694" s="33"/>
    </row>
    <row r="3695" spans="35:43" ht="11.25">
      <c r="AI3695" s="33"/>
      <c r="AJ3695" s="33"/>
      <c r="AK3695" s="33"/>
      <c r="AL3695" s="33"/>
      <c r="AM3695" s="33"/>
      <c r="AN3695" s="33"/>
      <c r="AO3695" s="33"/>
      <c r="AP3695" s="33"/>
      <c r="AQ3695" s="33"/>
    </row>
    <row r="3696" spans="35:43" ht="11.25">
      <c r="AI3696" s="33"/>
      <c r="AJ3696" s="33"/>
      <c r="AK3696" s="33"/>
      <c r="AL3696" s="33"/>
      <c r="AM3696" s="33"/>
      <c r="AN3696" s="33"/>
      <c r="AO3696" s="33"/>
      <c r="AP3696" s="33"/>
      <c r="AQ3696" s="33"/>
    </row>
    <row r="3697" spans="35:43" ht="11.25">
      <c r="AI3697" s="33"/>
      <c r="AJ3697" s="33"/>
      <c r="AK3697" s="33"/>
      <c r="AL3697" s="33"/>
      <c r="AM3697" s="33"/>
      <c r="AN3697" s="33"/>
      <c r="AO3697" s="33"/>
      <c r="AP3697" s="33"/>
      <c r="AQ3697" s="33"/>
    </row>
    <row r="3698" spans="35:43" ht="11.25">
      <c r="AI3698" s="33"/>
      <c r="AJ3698" s="33"/>
      <c r="AK3698" s="33"/>
      <c r="AL3698" s="33"/>
      <c r="AM3698" s="33"/>
      <c r="AN3698" s="33"/>
      <c r="AO3698" s="33"/>
      <c r="AP3698" s="33"/>
      <c r="AQ3698" s="33"/>
    </row>
    <row r="3699" spans="35:43" ht="11.25">
      <c r="AI3699" s="33"/>
      <c r="AJ3699" s="33"/>
      <c r="AK3699" s="33"/>
      <c r="AL3699" s="33"/>
      <c r="AM3699" s="33"/>
      <c r="AN3699" s="33"/>
      <c r="AO3699" s="33"/>
      <c r="AP3699" s="33"/>
      <c r="AQ3699" s="33"/>
    </row>
    <row r="3700" spans="35:43" ht="11.25">
      <c r="AI3700" s="33"/>
      <c r="AJ3700" s="33"/>
      <c r="AK3700" s="33"/>
      <c r="AL3700" s="33"/>
      <c r="AM3700" s="33"/>
      <c r="AN3700" s="33"/>
      <c r="AO3700" s="33"/>
      <c r="AP3700" s="33"/>
      <c r="AQ3700" s="33"/>
    </row>
    <row r="3701" spans="35:43" ht="11.25">
      <c r="AI3701" s="33"/>
      <c r="AJ3701" s="33"/>
      <c r="AK3701" s="33"/>
      <c r="AL3701" s="33"/>
      <c r="AM3701" s="33"/>
      <c r="AN3701" s="33"/>
      <c r="AO3701" s="33"/>
      <c r="AP3701" s="33"/>
      <c r="AQ3701" s="33"/>
    </row>
    <row r="3702" spans="35:43" ht="11.25">
      <c r="AI3702" s="33"/>
      <c r="AJ3702" s="33"/>
      <c r="AK3702" s="33"/>
      <c r="AL3702" s="33"/>
      <c r="AM3702" s="33"/>
      <c r="AN3702" s="33"/>
      <c r="AO3702" s="33"/>
      <c r="AP3702" s="33"/>
      <c r="AQ3702" s="33"/>
    </row>
    <row r="3703" spans="35:43" ht="11.25">
      <c r="AI3703" s="33"/>
      <c r="AJ3703" s="33"/>
      <c r="AK3703" s="33"/>
      <c r="AL3703" s="33"/>
      <c r="AM3703" s="33"/>
      <c r="AN3703" s="33"/>
      <c r="AO3703" s="33"/>
      <c r="AP3703" s="33"/>
      <c r="AQ3703" s="33"/>
    </row>
    <row r="3704" spans="35:43" ht="11.25">
      <c r="AI3704" s="33"/>
      <c r="AJ3704" s="33"/>
      <c r="AK3704" s="33"/>
      <c r="AL3704" s="33"/>
      <c r="AM3704" s="33"/>
      <c r="AN3704" s="33"/>
      <c r="AO3704" s="33"/>
      <c r="AP3704" s="33"/>
      <c r="AQ3704" s="33"/>
    </row>
    <row r="3705" spans="35:43" ht="11.25">
      <c r="AI3705" s="33"/>
      <c r="AJ3705" s="33"/>
      <c r="AK3705" s="33"/>
      <c r="AL3705" s="33"/>
      <c r="AM3705" s="33"/>
      <c r="AN3705" s="33"/>
      <c r="AO3705" s="33"/>
      <c r="AP3705" s="33"/>
      <c r="AQ3705" s="33"/>
    </row>
    <row r="3706" spans="35:43" ht="11.25">
      <c r="AI3706" s="33"/>
      <c r="AJ3706" s="33"/>
      <c r="AK3706" s="33"/>
      <c r="AL3706" s="33"/>
      <c r="AM3706" s="33"/>
      <c r="AN3706" s="33"/>
      <c r="AO3706" s="33"/>
      <c r="AP3706" s="33"/>
      <c r="AQ3706" s="33"/>
    </row>
    <row r="3707" spans="35:43" ht="11.25">
      <c r="AI3707" s="33"/>
      <c r="AJ3707" s="33"/>
      <c r="AK3707" s="33"/>
      <c r="AL3707" s="33"/>
      <c r="AM3707" s="33"/>
      <c r="AN3707" s="33"/>
      <c r="AO3707" s="33"/>
      <c r="AP3707" s="33"/>
      <c r="AQ3707" s="33"/>
    </row>
    <row r="3708" spans="35:43" ht="11.25">
      <c r="AI3708" s="33"/>
      <c r="AJ3708" s="33"/>
      <c r="AK3708" s="33"/>
      <c r="AL3708" s="33"/>
      <c r="AM3708" s="33"/>
      <c r="AN3708" s="33"/>
      <c r="AO3708" s="33"/>
      <c r="AP3708" s="33"/>
      <c r="AQ3708" s="33"/>
    </row>
    <row r="3709" spans="35:43" ht="11.25">
      <c r="AI3709" s="33"/>
      <c r="AJ3709" s="33"/>
      <c r="AK3709" s="33"/>
      <c r="AL3709" s="33"/>
      <c r="AM3709" s="33"/>
      <c r="AN3709" s="33"/>
      <c r="AO3709" s="33"/>
      <c r="AP3709" s="33"/>
      <c r="AQ3709" s="33"/>
    </row>
    <row r="3710" spans="35:43" ht="11.25">
      <c r="AI3710" s="33"/>
      <c r="AJ3710" s="33"/>
      <c r="AK3710" s="33"/>
      <c r="AL3710" s="33"/>
      <c r="AM3710" s="33"/>
      <c r="AN3710" s="33"/>
      <c r="AO3710" s="33"/>
      <c r="AP3710" s="33"/>
      <c r="AQ3710" s="33"/>
    </row>
    <row r="3711" spans="35:43" ht="11.25">
      <c r="AI3711" s="33"/>
      <c r="AJ3711" s="33"/>
      <c r="AK3711" s="33"/>
      <c r="AL3711" s="33"/>
      <c r="AM3711" s="33"/>
      <c r="AN3711" s="33"/>
      <c r="AO3711" s="33"/>
      <c r="AP3711" s="33"/>
      <c r="AQ3711" s="33"/>
    </row>
    <row r="3712" spans="35:43" ht="11.25">
      <c r="AI3712" s="33"/>
      <c r="AJ3712" s="33"/>
      <c r="AK3712" s="33"/>
      <c r="AL3712" s="33"/>
      <c r="AM3712" s="33"/>
      <c r="AN3712" s="33"/>
      <c r="AO3712" s="33"/>
      <c r="AP3712" s="33"/>
      <c r="AQ3712" s="33"/>
    </row>
    <row r="3713" spans="35:43" ht="11.25">
      <c r="AI3713" s="33"/>
      <c r="AJ3713" s="33"/>
      <c r="AK3713" s="33"/>
      <c r="AL3713" s="33"/>
      <c r="AM3713" s="33"/>
      <c r="AN3713" s="33"/>
      <c r="AO3713" s="33"/>
      <c r="AP3713" s="33"/>
      <c r="AQ3713" s="33"/>
    </row>
    <row r="3714" spans="35:43" ht="11.25">
      <c r="AI3714" s="33"/>
      <c r="AJ3714" s="33"/>
      <c r="AK3714" s="33"/>
      <c r="AL3714" s="33"/>
      <c r="AM3714" s="33"/>
      <c r="AN3714" s="33"/>
      <c r="AO3714" s="33"/>
      <c r="AP3714" s="33"/>
      <c r="AQ3714" s="33"/>
    </row>
    <row r="3715" spans="35:43" ht="11.25">
      <c r="AI3715" s="33"/>
      <c r="AJ3715" s="33"/>
      <c r="AK3715" s="33"/>
      <c r="AL3715" s="33"/>
      <c r="AM3715" s="33"/>
      <c r="AN3715" s="33"/>
      <c r="AO3715" s="33"/>
      <c r="AP3715" s="33"/>
      <c r="AQ3715" s="33"/>
    </row>
    <row r="3716" spans="35:43" ht="11.25">
      <c r="AI3716" s="33"/>
      <c r="AJ3716" s="33"/>
      <c r="AK3716" s="33"/>
      <c r="AL3716" s="33"/>
      <c r="AM3716" s="33"/>
      <c r="AN3716" s="33"/>
      <c r="AO3716" s="33"/>
      <c r="AP3716" s="33"/>
      <c r="AQ3716" s="33"/>
    </row>
    <row r="3717" spans="35:43" ht="11.25">
      <c r="AI3717" s="33"/>
      <c r="AJ3717" s="33"/>
      <c r="AK3717" s="33"/>
      <c r="AL3717" s="33"/>
      <c r="AM3717" s="33"/>
      <c r="AN3717" s="33"/>
      <c r="AO3717" s="33"/>
      <c r="AP3717" s="33"/>
      <c r="AQ3717" s="33"/>
    </row>
    <row r="3718" spans="35:43" ht="11.25">
      <c r="AI3718" s="33"/>
      <c r="AJ3718" s="33"/>
      <c r="AK3718" s="33"/>
      <c r="AL3718" s="33"/>
      <c r="AM3718" s="33"/>
      <c r="AN3718" s="33"/>
      <c r="AO3718" s="33"/>
      <c r="AP3718" s="33"/>
      <c r="AQ3718" s="33"/>
    </row>
    <row r="3719" spans="35:43" ht="11.25">
      <c r="AI3719" s="33"/>
      <c r="AJ3719" s="33"/>
      <c r="AK3719" s="33"/>
      <c r="AL3719" s="33"/>
      <c r="AM3719" s="33"/>
      <c r="AN3719" s="33"/>
      <c r="AO3719" s="33"/>
      <c r="AP3719" s="33"/>
      <c r="AQ3719" s="33"/>
    </row>
    <row r="3720" spans="35:43" ht="11.25">
      <c r="AI3720" s="33"/>
      <c r="AJ3720" s="33"/>
      <c r="AK3720" s="33"/>
      <c r="AL3720" s="33"/>
      <c r="AM3720" s="33"/>
      <c r="AN3720" s="33"/>
      <c r="AO3720" s="33"/>
      <c r="AP3720" s="33"/>
      <c r="AQ3720" s="33"/>
    </row>
    <row r="3721" spans="35:43" ht="11.25">
      <c r="AI3721" s="33"/>
      <c r="AJ3721" s="33"/>
      <c r="AK3721" s="33"/>
      <c r="AL3721" s="33"/>
      <c r="AM3721" s="33"/>
      <c r="AN3721" s="33"/>
      <c r="AO3721" s="33"/>
      <c r="AP3721" s="33"/>
      <c r="AQ3721" s="33"/>
    </row>
    <row r="3722" spans="35:43" ht="11.25">
      <c r="AI3722" s="33"/>
      <c r="AJ3722" s="33"/>
      <c r="AK3722" s="33"/>
      <c r="AL3722" s="33"/>
      <c r="AM3722" s="33"/>
      <c r="AN3722" s="33"/>
      <c r="AO3722" s="33"/>
      <c r="AP3722" s="33"/>
      <c r="AQ3722" s="33"/>
    </row>
    <row r="3723" spans="35:43" ht="11.25">
      <c r="AI3723" s="33"/>
      <c r="AJ3723" s="33"/>
      <c r="AK3723" s="33"/>
      <c r="AL3723" s="33"/>
      <c r="AM3723" s="33"/>
      <c r="AN3723" s="33"/>
      <c r="AO3723" s="33"/>
      <c r="AP3723" s="33"/>
      <c r="AQ3723" s="33"/>
    </row>
    <row r="3724" spans="35:43" ht="11.25">
      <c r="AI3724" s="33"/>
      <c r="AJ3724" s="33"/>
      <c r="AK3724" s="33"/>
      <c r="AL3724" s="33"/>
      <c r="AM3724" s="33"/>
      <c r="AN3724" s="33"/>
      <c r="AO3724" s="33"/>
      <c r="AP3724" s="33"/>
      <c r="AQ3724" s="33"/>
    </row>
    <row r="3725" spans="35:43" ht="11.25">
      <c r="AI3725" s="33"/>
      <c r="AJ3725" s="33"/>
      <c r="AK3725" s="33"/>
      <c r="AL3725" s="33"/>
      <c r="AM3725" s="33"/>
      <c r="AN3725" s="33"/>
      <c r="AO3725" s="33"/>
      <c r="AP3725" s="33"/>
      <c r="AQ3725" s="33"/>
    </row>
    <row r="3726" spans="35:43" ht="11.25">
      <c r="AI3726" s="33"/>
      <c r="AJ3726" s="33"/>
      <c r="AK3726" s="33"/>
      <c r="AL3726" s="33"/>
      <c r="AM3726" s="33"/>
      <c r="AN3726" s="33"/>
      <c r="AO3726" s="33"/>
      <c r="AP3726" s="33"/>
      <c r="AQ3726" s="33"/>
    </row>
    <row r="3727" spans="35:43" ht="11.25">
      <c r="AI3727" s="33"/>
      <c r="AJ3727" s="33"/>
      <c r="AK3727" s="33"/>
      <c r="AL3727" s="33"/>
      <c r="AM3727" s="33"/>
      <c r="AN3727" s="33"/>
      <c r="AO3727" s="33"/>
      <c r="AP3727" s="33"/>
      <c r="AQ3727" s="33"/>
    </row>
    <row r="3728" spans="35:43" ht="11.25">
      <c r="AI3728" s="33"/>
      <c r="AJ3728" s="33"/>
      <c r="AK3728" s="33"/>
      <c r="AL3728" s="33"/>
      <c r="AM3728" s="33"/>
      <c r="AN3728" s="33"/>
      <c r="AO3728" s="33"/>
      <c r="AP3728" s="33"/>
      <c r="AQ3728" s="33"/>
    </row>
    <row r="3729" spans="35:43" ht="11.25">
      <c r="AI3729" s="33"/>
      <c r="AJ3729" s="33"/>
      <c r="AK3729" s="33"/>
      <c r="AL3729" s="33"/>
      <c r="AM3729" s="33"/>
      <c r="AN3729" s="33"/>
      <c r="AO3729" s="33"/>
      <c r="AP3729" s="33"/>
      <c r="AQ3729" s="33"/>
    </row>
    <row r="3730" spans="35:43" ht="11.25">
      <c r="AI3730" s="33"/>
      <c r="AJ3730" s="33"/>
      <c r="AK3730" s="33"/>
      <c r="AL3730" s="33"/>
      <c r="AM3730" s="33"/>
      <c r="AN3730" s="33"/>
      <c r="AO3730" s="33"/>
      <c r="AP3730" s="33"/>
      <c r="AQ3730" s="33"/>
    </row>
    <row r="3731" spans="35:43" ht="11.25">
      <c r="AI3731" s="33"/>
      <c r="AJ3731" s="33"/>
      <c r="AK3731" s="33"/>
      <c r="AL3731" s="33"/>
      <c r="AM3731" s="33"/>
      <c r="AN3731" s="33"/>
      <c r="AO3731" s="33"/>
      <c r="AP3731" s="33"/>
      <c r="AQ3731" s="33"/>
    </row>
    <row r="3732" spans="35:43" ht="11.25">
      <c r="AI3732" s="33"/>
      <c r="AJ3732" s="33"/>
      <c r="AK3732" s="33"/>
      <c r="AL3732" s="33"/>
      <c r="AM3732" s="33"/>
      <c r="AN3732" s="33"/>
      <c r="AO3732" s="33"/>
      <c r="AP3732" s="33"/>
      <c r="AQ3732" s="33"/>
    </row>
    <row r="3733" spans="35:43" ht="11.25">
      <c r="AI3733" s="33"/>
      <c r="AJ3733" s="33"/>
      <c r="AK3733" s="33"/>
      <c r="AL3733" s="33"/>
      <c r="AM3733" s="33"/>
      <c r="AN3733" s="33"/>
      <c r="AO3733" s="33"/>
      <c r="AP3733" s="33"/>
      <c r="AQ3733" s="33"/>
    </row>
    <row r="3734" spans="35:43" ht="11.25">
      <c r="AI3734" s="33"/>
      <c r="AJ3734" s="33"/>
      <c r="AK3734" s="33"/>
      <c r="AL3734" s="33"/>
      <c r="AM3734" s="33"/>
      <c r="AN3734" s="33"/>
      <c r="AO3734" s="33"/>
      <c r="AP3734" s="33"/>
      <c r="AQ3734" s="33"/>
    </row>
  </sheetData>
  <sheetProtection/>
  <mergeCells count="38">
    <mergeCell ref="A29:B29"/>
    <mergeCell ref="C29:F29"/>
    <mergeCell ref="G29:N29"/>
    <mergeCell ref="A5:A6"/>
    <mergeCell ref="B5:B6"/>
    <mergeCell ref="A1:A3"/>
    <mergeCell ref="B1:B3"/>
    <mergeCell ref="C1:D1"/>
    <mergeCell ref="E1:N1"/>
    <mergeCell ref="C5:C6"/>
    <mergeCell ref="O1:P1"/>
    <mergeCell ref="Q1:S1"/>
    <mergeCell ref="E2:N2"/>
    <mergeCell ref="O2:P2"/>
    <mergeCell ref="Q2:S2"/>
    <mergeCell ref="O6:P6"/>
    <mergeCell ref="Q6:R6"/>
    <mergeCell ref="S6:T6"/>
    <mergeCell ref="G6:H6"/>
    <mergeCell ref="I6:J6"/>
    <mergeCell ref="A30:B30"/>
    <mergeCell ref="C30:F30"/>
    <mergeCell ref="G30:N30"/>
    <mergeCell ref="O30:AB30"/>
    <mergeCell ref="O29:AB29"/>
    <mergeCell ref="C3:D3"/>
    <mergeCell ref="E3:N3"/>
    <mergeCell ref="O3:P3"/>
    <mergeCell ref="Q3:S3"/>
    <mergeCell ref="K6:L6"/>
    <mergeCell ref="A32:B32"/>
    <mergeCell ref="C32:F32"/>
    <mergeCell ref="G32:N32"/>
    <mergeCell ref="O32:AB32"/>
    <mergeCell ref="A31:B31"/>
    <mergeCell ref="C31:F31"/>
    <mergeCell ref="G31:N31"/>
    <mergeCell ref="O31:AB31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01" r:id="rId2"/>
  <headerFooter alignWithMargins="0">
    <oddFooter>&amp;C&amp;8gültig von 1.1.2013 bis 31.12.2016&amp;R&amp;8www.gewichtheben.net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33"/>
  <sheetViews>
    <sheetView showGridLines="0" zoomScaleSheetLayoutView="100" zoomScalePageLayoutView="0" workbookViewId="0" topLeftCell="A1">
      <pane xSplit="2" topLeftCell="C1" activePane="topRight" state="frozen"/>
      <selection pane="topLeft" activeCell="B34" sqref="B34:I39"/>
      <selection pane="topRight" activeCell="U18" sqref="U18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7.57421875" style="26" customWidth="1"/>
    <col min="5" max="5" width="5.28125" style="26" customWidth="1"/>
    <col min="6" max="6" width="5.4218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8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8" customWidth="1"/>
    <col min="20" max="20" width="1.8515625" style="26" bestFit="1" customWidth="1"/>
    <col min="21" max="21" width="6.00390625" style="26" customWidth="1"/>
    <col min="22" max="22" width="3.00390625" style="26" customWidth="1"/>
    <col min="23" max="23" width="6.00390625" style="26" customWidth="1"/>
    <col min="24" max="24" width="6.421875" style="26" customWidth="1"/>
    <col min="25" max="28" width="5.28125" style="139" customWidth="1"/>
    <col min="29" max="29" width="5.7109375" style="26" customWidth="1"/>
    <col min="30" max="30" width="7.28125" style="26" customWidth="1"/>
    <col min="31" max="31" width="3.421875" style="32" hidden="1" customWidth="1"/>
    <col min="32" max="32" width="6.28125" style="26" hidden="1" customWidth="1"/>
    <col min="33" max="33" width="6.140625" style="34" hidden="1" customWidth="1"/>
    <col min="34" max="34" width="8.421875" style="34" hidden="1" customWidth="1"/>
    <col min="35" max="36" width="6.8515625" style="34" hidden="1" customWidth="1"/>
    <col min="37" max="37" width="9.7109375" style="34" hidden="1" customWidth="1"/>
    <col min="38" max="38" width="8.140625" style="34" hidden="1" customWidth="1"/>
    <col min="39" max="40" width="6.8515625" style="34" hidden="1" customWidth="1"/>
    <col min="41" max="41" width="9.7109375" style="34" hidden="1" customWidth="1"/>
    <col min="42" max="42" width="8.8515625" style="26" hidden="1" customWidth="1"/>
    <col min="43" max="43" width="12.28125" style="26" hidden="1" customWidth="1"/>
    <col min="44" max="44" width="11.421875" style="26" customWidth="1"/>
    <col min="45" max="46" width="5.140625" style="26" customWidth="1"/>
    <col min="47" max="47" width="5.00390625" style="26" customWidth="1"/>
    <col min="48" max="48" width="7.140625" style="26" customWidth="1"/>
    <col min="49" max="49" width="6.8515625" style="26" customWidth="1"/>
    <col min="50" max="16384" width="11.421875" style="26" customWidth="1"/>
  </cols>
  <sheetData>
    <row r="1" spans="1:44" ht="15.75" customHeight="1">
      <c r="A1" s="186"/>
      <c r="B1" s="187" t="s">
        <v>0</v>
      </c>
      <c r="C1" s="173" t="s">
        <v>1</v>
      </c>
      <c r="D1" s="173"/>
      <c r="E1" s="174" t="s">
        <v>65</v>
      </c>
      <c r="F1" s="174"/>
      <c r="G1" s="174"/>
      <c r="H1" s="174"/>
      <c r="I1" s="174"/>
      <c r="J1" s="174"/>
      <c r="K1" s="174"/>
      <c r="L1" s="174"/>
      <c r="M1" s="174"/>
      <c r="N1" s="174"/>
      <c r="O1" s="173" t="s">
        <v>2</v>
      </c>
      <c r="P1" s="173"/>
      <c r="Q1" s="179">
        <v>39814</v>
      </c>
      <c r="R1" s="179"/>
      <c r="S1" s="179"/>
      <c r="T1" s="89"/>
      <c r="U1" s="30"/>
      <c r="V1" s="31"/>
      <c r="W1" s="30" t="s">
        <v>3</v>
      </c>
      <c r="X1" s="30"/>
      <c r="Y1" s="138"/>
      <c r="Z1" s="138"/>
      <c r="AA1" s="138"/>
      <c r="AB1" s="138"/>
      <c r="AC1" s="30"/>
      <c r="AD1" s="30"/>
      <c r="AG1" s="33"/>
      <c r="AH1" s="33"/>
      <c r="AI1" s="33"/>
      <c r="AJ1" s="33"/>
      <c r="AK1" s="33"/>
      <c r="AL1" s="34" t="s">
        <v>57</v>
      </c>
      <c r="AM1" s="34">
        <v>2.8273</v>
      </c>
      <c r="AO1" s="35"/>
      <c r="AP1" s="34" t="s">
        <v>58</v>
      </c>
      <c r="AQ1" s="135">
        <v>1.056683941</v>
      </c>
      <c r="AR1" s="36"/>
    </row>
    <row r="2" spans="1:44" ht="15.75" customHeight="1">
      <c r="A2" s="186"/>
      <c r="B2" s="187"/>
      <c r="C2" s="30"/>
      <c r="D2" s="28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73" t="s">
        <v>6</v>
      </c>
      <c r="P2" s="173"/>
      <c r="Q2" s="175"/>
      <c r="R2" s="176"/>
      <c r="S2" s="176"/>
      <c r="T2" s="89"/>
      <c r="U2" s="30"/>
      <c r="V2" s="31"/>
      <c r="W2" s="193"/>
      <c r="X2" s="193"/>
      <c r="Y2" s="137"/>
      <c r="Z2" s="137"/>
      <c r="AA2" s="137"/>
      <c r="AB2" s="137"/>
      <c r="AC2" s="37"/>
      <c r="AD2" s="37"/>
      <c r="AG2" s="33"/>
      <c r="AH2" s="33"/>
      <c r="AI2" s="33"/>
      <c r="AJ2" s="33"/>
      <c r="AK2" s="33"/>
      <c r="AO2" s="35"/>
      <c r="AP2" s="34" t="s">
        <v>59</v>
      </c>
      <c r="AQ2" s="135">
        <v>125.441</v>
      </c>
      <c r="AR2" s="39"/>
    </row>
    <row r="3" spans="1:43" ht="15.75" customHeight="1">
      <c r="A3" s="186"/>
      <c r="B3" s="187"/>
      <c r="C3" s="173" t="s">
        <v>8</v>
      </c>
      <c r="D3" s="173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3" t="s">
        <v>9</v>
      </c>
      <c r="P3" s="173"/>
      <c r="Q3" s="175"/>
      <c r="R3" s="176"/>
      <c r="S3" s="176"/>
      <c r="T3" s="89"/>
      <c r="U3" s="30"/>
      <c r="V3" s="31"/>
      <c r="W3" s="193"/>
      <c r="X3" s="193"/>
      <c r="Y3" s="137"/>
      <c r="Z3" s="137"/>
      <c r="AA3" s="137"/>
      <c r="AB3" s="137"/>
      <c r="AC3" s="37"/>
      <c r="AD3" s="119"/>
      <c r="AG3" s="33"/>
      <c r="AH3" s="33"/>
      <c r="AI3" s="33"/>
      <c r="AJ3" s="33"/>
      <c r="AK3" s="35"/>
      <c r="AO3" s="35"/>
      <c r="AP3" s="34" t="s">
        <v>60</v>
      </c>
      <c r="AQ3" s="136">
        <v>28</v>
      </c>
    </row>
    <row r="4" spans="11:41" ht="4.5" customHeight="1" thickBot="1">
      <c r="K4" s="26"/>
      <c r="N4" s="33"/>
      <c r="S4" s="26"/>
      <c r="V4" s="31"/>
      <c r="AD4" s="27"/>
      <c r="AG4" s="33"/>
      <c r="AH4" s="33"/>
      <c r="AI4" s="33"/>
      <c r="AJ4" s="33"/>
      <c r="AK4" s="35"/>
      <c r="AL4" s="33"/>
      <c r="AM4" s="33"/>
      <c r="AN4" s="33"/>
      <c r="AO4" s="35"/>
    </row>
    <row r="5" spans="1:43" ht="12.75" thickBot="1" thickTop="1">
      <c r="A5" s="182" t="s">
        <v>11</v>
      </c>
      <c r="B5" s="184" t="s">
        <v>12</v>
      </c>
      <c r="C5" s="188" t="s">
        <v>13</v>
      </c>
      <c r="D5" s="41" t="s">
        <v>14</v>
      </c>
      <c r="E5" s="41" t="s">
        <v>15</v>
      </c>
      <c r="F5" s="41" t="s">
        <v>16</v>
      </c>
      <c r="G5" s="42" t="s">
        <v>17</v>
      </c>
      <c r="H5" s="43"/>
      <c r="I5" s="44"/>
      <c r="J5" s="44"/>
      <c r="K5" s="44"/>
      <c r="L5" s="44"/>
      <c r="M5" s="44"/>
      <c r="N5" s="45"/>
      <c r="O5" s="42" t="s">
        <v>18</v>
      </c>
      <c r="P5" s="44"/>
      <c r="Q5" s="44"/>
      <c r="R5" s="44"/>
      <c r="S5" s="44"/>
      <c r="T5" s="44"/>
      <c r="U5" s="44"/>
      <c r="V5" s="45"/>
      <c r="W5" s="41" t="s">
        <v>19</v>
      </c>
      <c r="X5" s="46" t="s">
        <v>20</v>
      </c>
      <c r="Y5" s="140" t="s">
        <v>61</v>
      </c>
      <c r="Z5" s="140"/>
      <c r="AA5" s="141"/>
      <c r="AB5" s="141"/>
      <c r="AC5" s="120" t="s">
        <v>16</v>
      </c>
      <c r="AD5" s="121" t="s">
        <v>21</v>
      </c>
      <c r="AE5" s="47"/>
      <c r="AF5" s="48" t="s">
        <v>16</v>
      </c>
      <c r="AG5" s="49" t="s">
        <v>21</v>
      </c>
      <c r="AH5" s="122" t="s">
        <v>22</v>
      </c>
      <c r="AI5" s="123"/>
      <c r="AJ5" s="123"/>
      <c r="AK5" s="124" t="s">
        <v>23</v>
      </c>
      <c r="AL5" s="123" t="s">
        <v>24</v>
      </c>
      <c r="AM5" s="123"/>
      <c r="AN5" s="123"/>
      <c r="AO5" s="124" t="s">
        <v>25</v>
      </c>
      <c r="AP5" s="54" t="s">
        <v>19</v>
      </c>
      <c r="AQ5" s="55" t="s">
        <v>26</v>
      </c>
    </row>
    <row r="6" spans="1:43" ht="14.25" customHeight="1" thickBot="1">
      <c r="A6" s="183"/>
      <c r="B6" s="185"/>
      <c r="C6" s="189"/>
      <c r="D6" s="56" t="s">
        <v>27</v>
      </c>
      <c r="E6" s="56" t="s">
        <v>11</v>
      </c>
      <c r="F6" s="56" t="s">
        <v>35</v>
      </c>
      <c r="G6" s="181" t="s">
        <v>28</v>
      </c>
      <c r="H6" s="178"/>
      <c r="I6" s="177" t="s">
        <v>29</v>
      </c>
      <c r="J6" s="178"/>
      <c r="K6" s="177" t="s">
        <v>30</v>
      </c>
      <c r="L6" s="178"/>
      <c r="M6" s="125" t="s">
        <v>56</v>
      </c>
      <c r="N6" s="58" t="s">
        <v>32</v>
      </c>
      <c r="O6" s="181" t="s">
        <v>28</v>
      </c>
      <c r="P6" s="178"/>
      <c r="Q6" s="177" t="s">
        <v>29</v>
      </c>
      <c r="R6" s="178"/>
      <c r="S6" s="177" t="s">
        <v>30</v>
      </c>
      <c r="T6" s="178"/>
      <c r="U6" s="125" t="s">
        <v>56</v>
      </c>
      <c r="V6" s="58" t="s">
        <v>32</v>
      </c>
      <c r="W6" s="56" t="s">
        <v>33</v>
      </c>
      <c r="X6" s="59" t="s">
        <v>34</v>
      </c>
      <c r="Y6" s="142" t="s">
        <v>62</v>
      </c>
      <c r="Z6" s="143" t="s">
        <v>63</v>
      </c>
      <c r="AA6" s="143" t="s">
        <v>64</v>
      </c>
      <c r="AB6" s="143" t="s">
        <v>66</v>
      </c>
      <c r="AC6" s="120" t="s">
        <v>35</v>
      </c>
      <c r="AD6" s="121" t="s">
        <v>36</v>
      </c>
      <c r="AE6" s="47"/>
      <c r="AF6" s="60" t="s">
        <v>35</v>
      </c>
      <c r="AG6" s="126" t="s">
        <v>36</v>
      </c>
      <c r="AH6" s="127">
        <v>1</v>
      </c>
      <c r="AI6" s="128">
        <v>2</v>
      </c>
      <c r="AJ6" s="127">
        <v>3</v>
      </c>
      <c r="AK6" s="129" t="s">
        <v>37</v>
      </c>
      <c r="AL6" s="127">
        <v>1</v>
      </c>
      <c r="AM6" s="128">
        <v>2</v>
      </c>
      <c r="AN6" s="127">
        <v>3</v>
      </c>
      <c r="AO6" s="130" t="s">
        <v>37</v>
      </c>
      <c r="AP6" s="66" t="s">
        <v>33</v>
      </c>
      <c r="AQ6" s="67" t="s">
        <v>38</v>
      </c>
    </row>
    <row r="7" spans="1:43" ht="15.75" customHeight="1">
      <c r="A7" s="68">
        <v>1</v>
      </c>
      <c r="B7" s="1">
        <f>IF(E7="","",VLOOKUP(E7,'[1]Athleten 2016 (2)'!A$1:C$999,2,FALSE))</f>
      </c>
      <c r="C7" s="145">
        <f>IF(E7="","",VLOOKUP(E7,'[1]Athleten 2016 (2)'!A$1:G$999,7,FALSE))</f>
      </c>
      <c r="D7" s="144">
        <f>IF(E7="","",VLOOKUP(E7,'[1]Athleten 2016 (2)'!A$1:N$999,14,FALSE))</f>
      </c>
      <c r="E7" s="2"/>
      <c r="F7" s="3"/>
      <c r="G7" s="147"/>
      <c r="H7" s="152"/>
      <c r="I7" s="148"/>
      <c r="J7" s="152"/>
      <c r="K7" s="148"/>
      <c r="L7" s="4"/>
      <c r="M7" s="131">
        <f aca="true" t="shared" si="0" ref="M7:M17">IF($F7&gt;0,AK7,"")</f>
      </c>
      <c r="N7" s="5"/>
      <c r="O7" s="147"/>
      <c r="P7" s="152"/>
      <c r="Q7" s="148"/>
      <c r="R7" s="152"/>
      <c r="S7" s="148"/>
      <c r="T7" s="152"/>
      <c r="U7" s="131">
        <f aca="true" t="shared" si="1" ref="U7:U26">IF($F7&gt;0,AO7,"")</f>
      </c>
      <c r="V7" s="5"/>
      <c r="W7" s="6">
        <f aca="true" t="shared" si="2" ref="W7:W26">IF(F7&gt;0,AP7,"")</f>
      </c>
      <c r="X7" s="7">
        <f aca="true" t="shared" si="3" ref="X7:X26">IF(F7&gt;0,AQ7,"")</f>
      </c>
      <c r="Y7" s="156"/>
      <c r="Z7" s="156"/>
      <c r="AA7" s="156"/>
      <c r="AB7" s="156"/>
      <c r="AC7" s="20">
        <f aca="true" t="shared" si="4" ref="AC7:AC26">AF7</f>
        <v>0</v>
      </c>
      <c r="AD7" s="21">
        <f aca="true" t="shared" si="5" ref="AD7:AD26">AG7</f>
      </c>
      <c r="AE7" s="47"/>
      <c r="AF7" s="8">
        <f aca="true" t="shared" si="6" ref="AF7:AF26">ROUNDUP(F7,1)</f>
        <v>0</v>
      </c>
      <c r="AG7" s="9">
        <f aca="true" ca="1" t="shared" si="7" ref="AG7:AG26">IF(ISBLANK(OFFSET(AG7,0,-26)),"",IF(OFFSET(AG7,0,-1)&gt;0,IF(OFFSET(AG7,0,-1)&gt;fkgmin,IF(OFFSET(AG7,0,-1)&lt;fkgmax,ROUND(10^(fwert*LOG10(OFFSET(AG7,0,-1)/fkgmax)^2),4),1),fscfmax)))</f>
      </c>
      <c r="AH7" s="69">
        <f aca="true" t="shared" si="8" ref="AH7:AH26">IF(H7="x",0,G7)</f>
        <v>0</v>
      </c>
      <c r="AI7" s="70">
        <f aca="true" t="shared" si="9" ref="AI7:AI26">IF(J7="x",0,I7)</f>
        <v>0</v>
      </c>
      <c r="AJ7" s="70">
        <f aca="true" t="shared" si="10" ref="AJ7:AJ26">IF(L7="x",0,K7)</f>
        <v>0</v>
      </c>
      <c r="AK7" s="74">
        <f aca="true" t="shared" si="11" ref="AK7:AK26">IF($F7="","",IF(MAX(AH7,AI7,AJ7)&lt;0,0,ROUND(MAX(AH7,AI7,AJ7)*AG7,2)))</f>
      </c>
      <c r="AL7" s="72">
        <f aca="true" t="shared" si="12" ref="AL7:AL26">IF(P7="x",0,O7)</f>
        <v>0</v>
      </c>
      <c r="AM7" s="73">
        <f aca="true" t="shared" si="13" ref="AM7:AM26">IF(R7="x",0,Q7)</f>
        <v>0</v>
      </c>
      <c r="AN7" s="73">
        <f aca="true" t="shared" si="14" ref="AN7:AN26">IF(T7="x",0,S7)</f>
        <v>0</v>
      </c>
      <c r="AO7" s="74">
        <f aca="true" t="shared" si="15" ref="AO7:AO26">IF($F7="","",IF(MAX(AL7,AM7,AN7)&lt;0,0,ROUND(MAX(AL7,AM7,AN7)*AG7,2)))</f>
      </c>
      <c r="AP7" s="75">
        <f aca="true" t="shared" si="16" ref="AP7:AP26">IF(F7="","",IF(AK7=0,0,IF(AO7=0,0,MAX(AH7,AI7,AJ7)+MAX(AL7,AM7,AN7))))</f>
      </c>
      <c r="AQ7" s="76">
        <f aca="true" t="shared" si="17" ref="AQ7:AQ26">IF(F7="","",IF(AK7=0,0,IF(AO7=0,0,SUM(AK7+AO7))))</f>
      </c>
    </row>
    <row r="8" spans="1:43" ht="15.75" customHeight="1">
      <c r="A8" s="68">
        <v>2</v>
      </c>
      <c r="B8" s="1">
        <f>IF(E8="","",VLOOKUP(E8,'[1]Athleten 2016 (2)'!A$1:C$999,2,FALSE))</f>
      </c>
      <c r="C8" s="2">
        <f>IF(E8="","",VLOOKUP(E8,'[1]Athleten 2016 (2)'!A$1:G$999,7,FALSE))</f>
      </c>
      <c r="D8" s="144">
        <f>IF(E8="","",VLOOKUP(E8,'[1]Athleten 2016 (2)'!A$1:N$999,14,FALSE))</f>
      </c>
      <c r="E8" s="2"/>
      <c r="F8" s="3"/>
      <c r="G8" s="147"/>
      <c r="H8" s="152"/>
      <c r="I8" s="148"/>
      <c r="J8" s="152"/>
      <c r="K8" s="148"/>
      <c r="L8" s="4"/>
      <c r="M8" s="131">
        <f t="shared" si="0"/>
      </c>
      <c r="N8" s="5"/>
      <c r="O8" s="147"/>
      <c r="P8" s="152"/>
      <c r="Q8" s="148"/>
      <c r="R8" s="152"/>
      <c r="S8" s="148"/>
      <c r="T8" s="152"/>
      <c r="U8" s="131">
        <f t="shared" si="1"/>
      </c>
      <c r="V8" s="5"/>
      <c r="W8" s="6">
        <f t="shared" si="2"/>
      </c>
      <c r="X8" s="7">
        <f t="shared" si="3"/>
      </c>
      <c r="Y8" s="156"/>
      <c r="Z8" s="156"/>
      <c r="AA8" s="156"/>
      <c r="AB8" s="156"/>
      <c r="AC8" s="20">
        <f t="shared" si="4"/>
        <v>0</v>
      </c>
      <c r="AD8" s="21">
        <f t="shared" si="5"/>
      </c>
      <c r="AE8" s="47"/>
      <c r="AF8" s="8">
        <f t="shared" si="6"/>
        <v>0</v>
      </c>
      <c r="AG8" s="9">
        <f ca="1" t="shared" si="7"/>
      </c>
      <c r="AH8" s="69">
        <f t="shared" si="8"/>
        <v>0</v>
      </c>
      <c r="AI8" s="70">
        <f t="shared" si="9"/>
        <v>0</v>
      </c>
      <c r="AJ8" s="70">
        <f t="shared" si="10"/>
        <v>0</v>
      </c>
      <c r="AK8" s="74">
        <f t="shared" si="11"/>
      </c>
      <c r="AL8" s="72">
        <f t="shared" si="12"/>
        <v>0</v>
      </c>
      <c r="AM8" s="73">
        <f t="shared" si="13"/>
        <v>0</v>
      </c>
      <c r="AN8" s="73">
        <f t="shared" si="14"/>
        <v>0</v>
      </c>
      <c r="AO8" s="74">
        <f t="shared" si="15"/>
      </c>
      <c r="AP8" s="75">
        <f t="shared" si="16"/>
      </c>
      <c r="AQ8" s="76">
        <f t="shared" si="17"/>
      </c>
    </row>
    <row r="9" spans="1:43" ht="15.75" customHeight="1">
      <c r="A9" s="68">
        <v>3</v>
      </c>
      <c r="B9" s="1">
        <f>IF(E9="","",VLOOKUP(E9,'[1]Athleten 2016 (2)'!A$1:C$999,2,FALSE))</f>
      </c>
      <c r="C9" s="2">
        <f>IF(E9="","",VLOOKUP(E9,'[1]Athleten 2016 (2)'!A$1:G$999,7,FALSE))</f>
      </c>
      <c r="D9" s="144">
        <f>IF(E9="","",VLOOKUP(E9,'[1]Athleten 2016 (2)'!A$1:N$999,14,FALSE))</f>
      </c>
      <c r="E9" s="2"/>
      <c r="F9" s="3"/>
      <c r="G9" s="147"/>
      <c r="H9" s="152"/>
      <c r="I9" s="148"/>
      <c r="J9" s="152"/>
      <c r="K9" s="148"/>
      <c r="L9" s="4"/>
      <c r="M9" s="131">
        <f t="shared" si="0"/>
      </c>
      <c r="N9" s="5"/>
      <c r="O9" s="147"/>
      <c r="P9" s="152"/>
      <c r="Q9" s="148"/>
      <c r="R9" s="152"/>
      <c r="S9" s="148"/>
      <c r="T9" s="152"/>
      <c r="U9" s="131">
        <f t="shared" si="1"/>
      </c>
      <c r="V9" s="5"/>
      <c r="W9" s="6">
        <f t="shared" si="2"/>
      </c>
      <c r="X9" s="7">
        <f t="shared" si="3"/>
      </c>
      <c r="Y9" s="156"/>
      <c r="Z9" s="156"/>
      <c r="AA9" s="156"/>
      <c r="AB9" s="156"/>
      <c r="AC9" s="20">
        <f t="shared" si="4"/>
        <v>0</v>
      </c>
      <c r="AD9" s="21">
        <f t="shared" si="5"/>
      </c>
      <c r="AE9" s="47"/>
      <c r="AF9" s="8">
        <f t="shared" si="6"/>
        <v>0</v>
      </c>
      <c r="AG9" s="9">
        <f ca="1" t="shared" si="7"/>
      </c>
      <c r="AH9" s="69">
        <f t="shared" si="8"/>
        <v>0</v>
      </c>
      <c r="AI9" s="70">
        <f t="shared" si="9"/>
        <v>0</v>
      </c>
      <c r="AJ9" s="70">
        <f t="shared" si="10"/>
        <v>0</v>
      </c>
      <c r="AK9" s="74">
        <f t="shared" si="11"/>
      </c>
      <c r="AL9" s="72">
        <f t="shared" si="12"/>
        <v>0</v>
      </c>
      <c r="AM9" s="73">
        <f t="shared" si="13"/>
        <v>0</v>
      </c>
      <c r="AN9" s="73">
        <f t="shared" si="14"/>
        <v>0</v>
      </c>
      <c r="AO9" s="74">
        <f t="shared" si="15"/>
      </c>
      <c r="AP9" s="75">
        <f t="shared" si="16"/>
      </c>
      <c r="AQ9" s="76">
        <f t="shared" si="17"/>
      </c>
    </row>
    <row r="10" spans="1:43" ht="15.75" customHeight="1">
      <c r="A10" s="68">
        <v>4</v>
      </c>
      <c r="B10" s="1">
        <f>IF(E10="","",VLOOKUP(E10,'[1]Athleten 2016 (2)'!A$1:C$999,2,FALSE))</f>
      </c>
      <c r="C10" s="2">
        <f>IF(E10="","",VLOOKUP(E10,'[1]Athleten 2016 (2)'!A$1:G$999,7,FALSE))</f>
      </c>
      <c r="D10" s="144">
        <f>IF(E10="","",VLOOKUP(E10,'[1]Athleten 2016 (2)'!A$1:N$999,14,FALSE))</f>
      </c>
      <c r="E10" s="2"/>
      <c r="F10" s="3"/>
      <c r="G10" s="147"/>
      <c r="H10" s="152"/>
      <c r="I10" s="148"/>
      <c r="J10" s="152"/>
      <c r="K10" s="148"/>
      <c r="L10" s="4"/>
      <c r="M10" s="131">
        <f t="shared" si="0"/>
      </c>
      <c r="N10" s="5"/>
      <c r="O10" s="147"/>
      <c r="P10" s="152"/>
      <c r="Q10" s="148"/>
      <c r="R10" s="152"/>
      <c r="S10" s="148"/>
      <c r="T10" s="152"/>
      <c r="U10" s="131">
        <f t="shared" si="1"/>
      </c>
      <c r="V10" s="5"/>
      <c r="W10" s="6">
        <f t="shared" si="2"/>
      </c>
      <c r="X10" s="7">
        <f t="shared" si="3"/>
      </c>
      <c r="Y10" s="156"/>
      <c r="Z10" s="156"/>
      <c r="AA10" s="156"/>
      <c r="AB10" s="156"/>
      <c r="AC10" s="20">
        <f t="shared" si="4"/>
        <v>0</v>
      </c>
      <c r="AD10" s="21">
        <f t="shared" si="5"/>
      </c>
      <c r="AE10" s="47"/>
      <c r="AF10" s="8">
        <f t="shared" si="6"/>
        <v>0</v>
      </c>
      <c r="AG10" s="9">
        <f ca="1" t="shared" si="7"/>
      </c>
      <c r="AH10" s="69">
        <f t="shared" si="8"/>
        <v>0</v>
      </c>
      <c r="AI10" s="70">
        <f t="shared" si="9"/>
        <v>0</v>
      </c>
      <c r="AJ10" s="70">
        <f t="shared" si="10"/>
        <v>0</v>
      </c>
      <c r="AK10" s="74">
        <f t="shared" si="11"/>
      </c>
      <c r="AL10" s="72">
        <f t="shared" si="12"/>
        <v>0</v>
      </c>
      <c r="AM10" s="73">
        <f t="shared" si="13"/>
        <v>0</v>
      </c>
      <c r="AN10" s="73">
        <f t="shared" si="14"/>
        <v>0</v>
      </c>
      <c r="AO10" s="74">
        <f t="shared" si="15"/>
      </c>
      <c r="AP10" s="75">
        <f t="shared" si="16"/>
      </c>
      <c r="AQ10" s="76">
        <f t="shared" si="17"/>
      </c>
    </row>
    <row r="11" spans="1:43" ht="15.75" customHeight="1">
      <c r="A11" s="68">
        <v>5</v>
      </c>
      <c r="B11" s="1">
        <f>IF(E11="","",VLOOKUP(E11,'[1]Athleten 2016 (2)'!A$1:C$999,2,FALSE))</f>
      </c>
      <c r="C11" s="2">
        <f>IF(E11="","",VLOOKUP(E11,'[1]Athleten 2016 (2)'!A$1:G$999,7,FALSE))</f>
      </c>
      <c r="D11" s="144">
        <f>IF(E11="","",VLOOKUP(E11,'[1]Athleten 2016 (2)'!A$1:N$999,14,FALSE))</f>
      </c>
      <c r="E11" s="2"/>
      <c r="F11" s="3"/>
      <c r="G11" s="147"/>
      <c r="H11" s="152"/>
      <c r="I11" s="148"/>
      <c r="J11" s="152"/>
      <c r="K11" s="148"/>
      <c r="L11" s="4"/>
      <c r="M11" s="131">
        <f t="shared" si="0"/>
      </c>
      <c r="N11" s="5"/>
      <c r="O11" s="147"/>
      <c r="P11" s="152"/>
      <c r="Q11" s="148"/>
      <c r="R11" s="152"/>
      <c r="S11" s="148"/>
      <c r="T11" s="152"/>
      <c r="U11" s="131">
        <f t="shared" si="1"/>
      </c>
      <c r="V11" s="5"/>
      <c r="W11" s="6">
        <f t="shared" si="2"/>
      </c>
      <c r="X11" s="7">
        <f t="shared" si="3"/>
      </c>
      <c r="Y11" s="156"/>
      <c r="Z11" s="156"/>
      <c r="AA11" s="156"/>
      <c r="AB11" s="156"/>
      <c r="AC11" s="20">
        <f t="shared" si="4"/>
        <v>0</v>
      </c>
      <c r="AD11" s="21">
        <f t="shared" si="5"/>
      </c>
      <c r="AE11" s="47"/>
      <c r="AF11" s="8">
        <f t="shared" si="6"/>
        <v>0</v>
      </c>
      <c r="AG11" s="9">
        <f ca="1" t="shared" si="7"/>
      </c>
      <c r="AH11" s="69">
        <f t="shared" si="8"/>
        <v>0</v>
      </c>
      <c r="AI11" s="70">
        <f t="shared" si="9"/>
        <v>0</v>
      </c>
      <c r="AJ11" s="70">
        <f t="shared" si="10"/>
        <v>0</v>
      </c>
      <c r="AK11" s="74">
        <f t="shared" si="11"/>
      </c>
      <c r="AL11" s="72">
        <f t="shared" si="12"/>
        <v>0</v>
      </c>
      <c r="AM11" s="73">
        <f t="shared" si="13"/>
        <v>0</v>
      </c>
      <c r="AN11" s="73">
        <f t="shared" si="14"/>
        <v>0</v>
      </c>
      <c r="AO11" s="74">
        <f t="shared" si="15"/>
      </c>
      <c r="AP11" s="75">
        <f t="shared" si="16"/>
      </c>
      <c r="AQ11" s="76">
        <f t="shared" si="17"/>
      </c>
    </row>
    <row r="12" spans="1:43" ht="15.75" customHeight="1">
      <c r="A12" s="68">
        <v>6</v>
      </c>
      <c r="B12" s="1">
        <f>IF(E12="","",VLOOKUP(E12,'[1]Athleten 2016 (2)'!A$1:C$999,2,FALSE))</f>
      </c>
      <c r="C12" s="2">
        <f>IF(E12="","",VLOOKUP(E12,'[1]Athleten 2016 (2)'!A$1:G$999,7,FALSE))</f>
      </c>
      <c r="D12" s="144">
        <f>IF(E12="","",VLOOKUP(E12,'[1]Athleten 2016 (2)'!A$1:N$999,14,FALSE))</f>
      </c>
      <c r="E12" s="2"/>
      <c r="F12" s="3"/>
      <c r="G12" s="147"/>
      <c r="H12" s="152"/>
      <c r="I12" s="148"/>
      <c r="J12" s="152"/>
      <c r="K12" s="148"/>
      <c r="L12" s="4"/>
      <c r="M12" s="131">
        <f t="shared" si="0"/>
      </c>
      <c r="N12" s="5"/>
      <c r="O12" s="147"/>
      <c r="P12" s="152"/>
      <c r="Q12" s="148"/>
      <c r="R12" s="152"/>
      <c r="S12" s="148"/>
      <c r="T12" s="152"/>
      <c r="U12" s="131">
        <f t="shared" si="1"/>
      </c>
      <c r="V12" s="5"/>
      <c r="W12" s="6">
        <f t="shared" si="2"/>
      </c>
      <c r="X12" s="7">
        <f t="shared" si="3"/>
      </c>
      <c r="Y12" s="156"/>
      <c r="Z12" s="156"/>
      <c r="AA12" s="156"/>
      <c r="AB12" s="156"/>
      <c r="AC12" s="20">
        <f t="shared" si="4"/>
        <v>0</v>
      </c>
      <c r="AD12" s="21">
        <f t="shared" si="5"/>
      </c>
      <c r="AE12" s="47"/>
      <c r="AF12" s="8">
        <f t="shared" si="6"/>
        <v>0</v>
      </c>
      <c r="AG12" s="9">
        <f ca="1" t="shared" si="7"/>
      </c>
      <c r="AH12" s="69">
        <f t="shared" si="8"/>
        <v>0</v>
      </c>
      <c r="AI12" s="70">
        <f t="shared" si="9"/>
        <v>0</v>
      </c>
      <c r="AJ12" s="70">
        <f t="shared" si="10"/>
        <v>0</v>
      </c>
      <c r="AK12" s="74">
        <f t="shared" si="11"/>
      </c>
      <c r="AL12" s="72">
        <f t="shared" si="12"/>
        <v>0</v>
      </c>
      <c r="AM12" s="73">
        <f t="shared" si="13"/>
        <v>0</v>
      </c>
      <c r="AN12" s="73">
        <f t="shared" si="14"/>
        <v>0</v>
      </c>
      <c r="AO12" s="74">
        <f t="shared" si="15"/>
      </c>
      <c r="AP12" s="75">
        <f t="shared" si="16"/>
      </c>
      <c r="AQ12" s="76">
        <f t="shared" si="17"/>
      </c>
    </row>
    <row r="13" spans="1:43" ht="15.75" customHeight="1">
      <c r="A13" s="68">
        <v>7</v>
      </c>
      <c r="B13" s="1">
        <f>IF(E13="","",VLOOKUP(E13,'[1]Athleten 2016 (2)'!A$1:C$999,2,FALSE))</f>
      </c>
      <c r="C13" s="2">
        <f>IF(E13="","",VLOOKUP(E13,'[1]Athleten 2016 (2)'!A$1:G$999,7,FALSE))</f>
      </c>
      <c r="D13" s="144">
        <f>IF(E13="","",VLOOKUP(E13,'[1]Athleten 2016 (2)'!A$1:N$999,14,FALSE))</f>
      </c>
      <c r="E13" s="2"/>
      <c r="F13" s="3"/>
      <c r="G13" s="147"/>
      <c r="H13" s="152"/>
      <c r="I13" s="148"/>
      <c r="J13" s="152"/>
      <c r="K13" s="148"/>
      <c r="L13" s="4"/>
      <c r="M13" s="131">
        <f t="shared" si="0"/>
      </c>
      <c r="N13" s="5"/>
      <c r="O13" s="147"/>
      <c r="P13" s="152"/>
      <c r="Q13" s="148"/>
      <c r="R13" s="152"/>
      <c r="S13" s="148"/>
      <c r="T13" s="152"/>
      <c r="U13" s="131">
        <f t="shared" si="1"/>
      </c>
      <c r="V13" s="5"/>
      <c r="W13" s="6">
        <f t="shared" si="2"/>
      </c>
      <c r="X13" s="7">
        <f t="shared" si="3"/>
      </c>
      <c r="Y13" s="156"/>
      <c r="Z13" s="156"/>
      <c r="AA13" s="156"/>
      <c r="AB13" s="156"/>
      <c r="AC13" s="20">
        <f t="shared" si="4"/>
        <v>0</v>
      </c>
      <c r="AD13" s="21">
        <f t="shared" si="5"/>
      </c>
      <c r="AE13" s="47"/>
      <c r="AF13" s="8">
        <f t="shared" si="6"/>
        <v>0</v>
      </c>
      <c r="AG13" s="9">
        <f ca="1" t="shared" si="7"/>
      </c>
      <c r="AH13" s="69">
        <f t="shared" si="8"/>
        <v>0</v>
      </c>
      <c r="AI13" s="70">
        <f t="shared" si="9"/>
        <v>0</v>
      </c>
      <c r="AJ13" s="70">
        <f t="shared" si="10"/>
        <v>0</v>
      </c>
      <c r="AK13" s="74">
        <f t="shared" si="11"/>
      </c>
      <c r="AL13" s="72">
        <f t="shared" si="12"/>
        <v>0</v>
      </c>
      <c r="AM13" s="73">
        <f t="shared" si="13"/>
        <v>0</v>
      </c>
      <c r="AN13" s="73">
        <f t="shared" si="14"/>
        <v>0</v>
      </c>
      <c r="AO13" s="74">
        <f t="shared" si="15"/>
      </c>
      <c r="AP13" s="75">
        <f t="shared" si="16"/>
      </c>
      <c r="AQ13" s="76">
        <f t="shared" si="17"/>
      </c>
    </row>
    <row r="14" spans="1:43" ht="15.75" customHeight="1">
      <c r="A14" s="68">
        <v>8</v>
      </c>
      <c r="B14" s="1">
        <f>IF(E14="","",VLOOKUP(E14,'[1]Athleten 2016 (2)'!A$1:C$999,2,FALSE))</f>
      </c>
      <c r="C14" s="2">
        <f>IF(E14="","",VLOOKUP(E14,'[1]Athleten 2016 (2)'!A$1:G$999,7,FALSE))</f>
      </c>
      <c r="D14" s="144">
        <f>IF(E14="","",VLOOKUP(E14,'[1]Athleten 2016 (2)'!A$1:N$999,14,FALSE))</f>
      </c>
      <c r="E14" s="2"/>
      <c r="F14" s="3"/>
      <c r="G14" s="147"/>
      <c r="H14" s="152"/>
      <c r="I14" s="148"/>
      <c r="J14" s="152"/>
      <c r="K14" s="148"/>
      <c r="L14" s="4"/>
      <c r="M14" s="131">
        <f t="shared" si="0"/>
      </c>
      <c r="N14" s="5"/>
      <c r="O14" s="147"/>
      <c r="P14" s="152"/>
      <c r="Q14" s="148"/>
      <c r="R14" s="152"/>
      <c r="S14" s="148"/>
      <c r="T14" s="152"/>
      <c r="U14" s="131">
        <f t="shared" si="1"/>
      </c>
      <c r="V14" s="5"/>
      <c r="W14" s="6">
        <f t="shared" si="2"/>
      </c>
      <c r="X14" s="7">
        <f t="shared" si="3"/>
      </c>
      <c r="Y14" s="156"/>
      <c r="Z14" s="156"/>
      <c r="AA14" s="156"/>
      <c r="AB14" s="156"/>
      <c r="AC14" s="20">
        <f t="shared" si="4"/>
        <v>0</v>
      </c>
      <c r="AD14" s="21">
        <f t="shared" si="5"/>
      </c>
      <c r="AE14" s="47"/>
      <c r="AF14" s="8">
        <f t="shared" si="6"/>
        <v>0</v>
      </c>
      <c r="AG14" s="9">
        <f ca="1" t="shared" si="7"/>
      </c>
      <c r="AH14" s="69">
        <f t="shared" si="8"/>
        <v>0</v>
      </c>
      <c r="AI14" s="70">
        <f t="shared" si="9"/>
        <v>0</v>
      </c>
      <c r="AJ14" s="70">
        <f t="shared" si="10"/>
        <v>0</v>
      </c>
      <c r="AK14" s="74">
        <f t="shared" si="11"/>
      </c>
      <c r="AL14" s="72">
        <f t="shared" si="12"/>
        <v>0</v>
      </c>
      <c r="AM14" s="73">
        <f t="shared" si="13"/>
        <v>0</v>
      </c>
      <c r="AN14" s="73">
        <f t="shared" si="14"/>
        <v>0</v>
      </c>
      <c r="AO14" s="74">
        <f t="shared" si="15"/>
      </c>
      <c r="AP14" s="75">
        <f t="shared" si="16"/>
      </c>
      <c r="AQ14" s="76">
        <f t="shared" si="17"/>
      </c>
    </row>
    <row r="15" spans="1:43" ht="15.75" customHeight="1">
      <c r="A15" s="68">
        <v>9</v>
      </c>
      <c r="B15" s="1">
        <f>IF(E15="","",VLOOKUP(E15,'[1]Athleten 2016 (2)'!A$1:C$999,2,FALSE))</f>
      </c>
      <c r="C15" s="2">
        <f>IF(E15="","",VLOOKUP(E15,'[1]Athleten 2016 (2)'!A$1:G$999,7,FALSE))</f>
      </c>
      <c r="D15" s="144">
        <f>IF(E15="","",VLOOKUP(E15,'[1]Athleten 2016 (2)'!A$1:N$999,14,FALSE))</f>
      </c>
      <c r="E15" s="2"/>
      <c r="F15" s="3"/>
      <c r="G15" s="147"/>
      <c r="H15" s="152"/>
      <c r="I15" s="148"/>
      <c r="J15" s="152"/>
      <c r="K15" s="148"/>
      <c r="L15" s="4"/>
      <c r="M15" s="131">
        <f t="shared" si="0"/>
      </c>
      <c r="N15" s="5"/>
      <c r="O15" s="147"/>
      <c r="P15" s="152"/>
      <c r="Q15" s="148"/>
      <c r="R15" s="152"/>
      <c r="S15" s="148"/>
      <c r="T15" s="152"/>
      <c r="U15" s="131">
        <f t="shared" si="1"/>
      </c>
      <c r="V15" s="5"/>
      <c r="W15" s="6">
        <f t="shared" si="2"/>
      </c>
      <c r="X15" s="7">
        <f t="shared" si="3"/>
      </c>
      <c r="Y15" s="156"/>
      <c r="Z15" s="156"/>
      <c r="AA15" s="156"/>
      <c r="AB15" s="156"/>
      <c r="AC15" s="20">
        <f t="shared" si="4"/>
        <v>0</v>
      </c>
      <c r="AD15" s="21">
        <f t="shared" si="5"/>
      </c>
      <c r="AE15" s="47"/>
      <c r="AF15" s="8">
        <f t="shared" si="6"/>
        <v>0</v>
      </c>
      <c r="AG15" s="9">
        <f ca="1" t="shared" si="7"/>
      </c>
      <c r="AH15" s="69">
        <f t="shared" si="8"/>
        <v>0</v>
      </c>
      <c r="AI15" s="70">
        <f t="shared" si="9"/>
        <v>0</v>
      </c>
      <c r="AJ15" s="70">
        <f t="shared" si="10"/>
        <v>0</v>
      </c>
      <c r="AK15" s="74">
        <f t="shared" si="11"/>
      </c>
      <c r="AL15" s="72">
        <f t="shared" si="12"/>
        <v>0</v>
      </c>
      <c r="AM15" s="73">
        <f t="shared" si="13"/>
        <v>0</v>
      </c>
      <c r="AN15" s="73">
        <f t="shared" si="14"/>
        <v>0</v>
      </c>
      <c r="AO15" s="74">
        <f t="shared" si="15"/>
      </c>
      <c r="AP15" s="75">
        <f t="shared" si="16"/>
      </c>
      <c r="AQ15" s="76">
        <f t="shared" si="17"/>
      </c>
    </row>
    <row r="16" spans="1:43" ht="15.75" customHeight="1">
      <c r="A16" s="68">
        <v>10</v>
      </c>
      <c r="B16" s="1">
        <f>IF(E16="","",VLOOKUP(E16,'[1]Athleten 2016 (2)'!A$1:C$999,2,FALSE))</f>
      </c>
      <c r="C16" s="2">
        <f>IF(E16="","",VLOOKUP(E16,'[1]Athleten 2016 (2)'!A$1:G$999,7,FALSE))</f>
      </c>
      <c r="D16" s="144">
        <f>IF(E16="","",VLOOKUP(E16,'[1]Athleten 2016 (2)'!A$1:N$999,14,FALSE))</f>
      </c>
      <c r="E16" s="2"/>
      <c r="F16" s="3"/>
      <c r="G16" s="147"/>
      <c r="H16" s="152"/>
      <c r="I16" s="148"/>
      <c r="J16" s="152"/>
      <c r="K16" s="148"/>
      <c r="L16" s="4"/>
      <c r="M16" s="131">
        <f t="shared" si="0"/>
      </c>
      <c r="N16" s="5"/>
      <c r="O16" s="147"/>
      <c r="P16" s="152"/>
      <c r="Q16" s="148"/>
      <c r="R16" s="152"/>
      <c r="S16" s="148"/>
      <c r="T16" s="152"/>
      <c r="U16" s="131">
        <f t="shared" si="1"/>
      </c>
      <c r="V16" s="5"/>
      <c r="W16" s="6">
        <f t="shared" si="2"/>
      </c>
      <c r="X16" s="7">
        <f t="shared" si="3"/>
      </c>
      <c r="Y16" s="156"/>
      <c r="Z16" s="156"/>
      <c r="AA16" s="156"/>
      <c r="AB16" s="156"/>
      <c r="AC16" s="20">
        <f t="shared" si="4"/>
        <v>0</v>
      </c>
      <c r="AD16" s="21">
        <f t="shared" si="5"/>
      </c>
      <c r="AE16" s="47"/>
      <c r="AF16" s="8">
        <f t="shared" si="6"/>
        <v>0</v>
      </c>
      <c r="AG16" s="9">
        <f ca="1" t="shared" si="7"/>
      </c>
      <c r="AH16" s="69">
        <f t="shared" si="8"/>
        <v>0</v>
      </c>
      <c r="AI16" s="70">
        <f t="shared" si="9"/>
        <v>0</v>
      </c>
      <c r="AJ16" s="70">
        <f t="shared" si="10"/>
        <v>0</v>
      </c>
      <c r="AK16" s="74">
        <f t="shared" si="11"/>
      </c>
      <c r="AL16" s="72">
        <f t="shared" si="12"/>
        <v>0</v>
      </c>
      <c r="AM16" s="73">
        <f t="shared" si="13"/>
        <v>0</v>
      </c>
      <c r="AN16" s="73">
        <f t="shared" si="14"/>
        <v>0</v>
      </c>
      <c r="AO16" s="74">
        <f t="shared" si="15"/>
      </c>
      <c r="AP16" s="75">
        <f t="shared" si="16"/>
      </c>
      <c r="AQ16" s="76">
        <f t="shared" si="17"/>
      </c>
    </row>
    <row r="17" spans="1:43" ht="15.75" customHeight="1">
      <c r="A17" s="68">
        <v>11</v>
      </c>
      <c r="B17" s="1">
        <f>IF(E17="","",VLOOKUP(E17,'[1]Athleten 2016 (2)'!A$1:C$999,2,FALSE))</f>
      </c>
      <c r="C17" s="2">
        <f>IF(E17="","",VLOOKUP(E17,'[1]Athleten 2016 (2)'!A$1:G$999,7,FALSE))</f>
      </c>
      <c r="D17" s="144">
        <f>IF(E17="","",VLOOKUP(E17,'[1]Athleten 2016 (2)'!A$1:N$999,14,FALSE))</f>
      </c>
      <c r="E17" s="2"/>
      <c r="F17" s="3"/>
      <c r="G17" s="147"/>
      <c r="H17" s="152"/>
      <c r="I17" s="148"/>
      <c r="J17" s="152"/>
      <c r="K17" s="148"/>
      <c r="L17" s="4"/>
      <c r="M17" s="131">
        <f t="shared" si="0"/>
      </c>
      <c r="N17" s="5"/>
      <c r="O17" s="147"/>
      <c r="P17" s="152"/>
      <c r="Q17" s="148"/>
      <c r="R17" s="152"/>
      <c r="S17" s="148"/>
      <c r="T17" s="152"/>
      <c r="U17" s="131">
        <f t="shared" si="1"/>
      </c>
      <c r="V17" s="5"/>
      <c r="W17" s="6">
        <f t="shared" si="2"/>
      </c>
      <c r="X17" s="7">
        <f t="shared" si="3"/>
      </c>
      <c r="Y17" s="156"/>
      <c r="Z17" s="156"/>
      <c r="AA17" s="156"/>
      <c r="AB17" s="156"/>
      <c r="AC17" s="20">
        <f t="shared" si="4"/>
        <v>0</v>
      </c>
      <c r="AD17" s="21">
        <f t="shared" si="5"/>
      </c>
      <c r="AE17" s="47"/>
      <c r="AF17" s="8">
        <f t="shared" si="6"/>
        <v>0</v>
      </c>
      <c r="AG17" s="9">
        <f ca="1" t="shared" si="7"/>
      </c>
      <c r="AH17" s="69">
        <f t="shared" si="8"/>
        <v>0</v>
      </c>
      <c r="AI17" s="70">
        <f t="shared" si="9"/>
        <v>0</v>
      </c>
      <c r="AJ17" s="70">
        <f t="shared" si="10"/>
        <v>0</v>
      </c>
      <c r="AK17" s="74">
        <f t="shared" si="11"/>
      </c>
      <c r="AL17" s="72">
        <f t="shared" si="12"/>
        <v>0</v>
      </c>
      <c r="AM17" s="73">
        <f t="shared" si="13"/>
        <v>0</v>
      </c>
      <c r="AN17" s="73">
        <f t="shared" si="14"/>
        <v>0</v>
      </c>
      <c r="AO17" s="74">
        <f t="shared" si="15"/>
      </c>
      <c r="AP17" s="75">
        <f t="shared" si="16"/>
      </c>
      <c r="AQ17" s="75">
        <f t="shared" si="17"/>
      </c>
    </row>
    <row r="18" spans="1:43" ht="15.75" customHeight="1">
      <c r="A18" s="68">
        <v>12</v>
      </c>
      <c r="B18" s="1">
        <f>IF(E18="","",VLOOKUP(E18,'[1]Athleten 2016 (2)'!A$1:C$999,2,FALSE))</f>
      </c>
      <c r="C18" s="2">
        <f>IF(E18="","",VLOOKUP(E18,'[1]Athleten 2016 (2)'!A$1:G$999,7,FALSE))</f>
      </c>
      <c r="D18" s="144">
        <f>IF(E18="","",VLOOKUP(E18,'[1]Athleten 2016 (2)'!A$1:N$999,14,FALSE))</f>
      </c>
      <c r="E18" s="2"/>
      <c r="F18" s="3"/>
      <c r="G18" s="147"/>
      <c r="H18" s="152"/>
      <c r="I18" s="148"/>
      <c r="J18" s="152"/>
      <c r="K18" s="148"/>
      <c r="L18" s="4"/>
      <c r="M18" s="131"/>
      <c r="N18" s="5"/>
      <c r="O18" s="147"/>
      <c r="P18" s="152"/>
      <c r="Q18" s="148"/>
      <c r="R18" s="152"/>
      <c r="S18" s="148"/>
      <c r="T18" s="152"/>
      <c r="U18" s="131">
        <f t="shared" si="1"/>
      </c>
      <c r="V18" s="5"/>
      <c r="W18" s="6">
        <f t="shared" si="2"/>
      </c>
      <c r="X18" s="7">
        <f t="shared" si="3"/>
      </c>
      <c r="Y18" s="156"/>
      <c r="Z18" s="156"/>
      <c r="AA18" s="156"/>
      <c r="AB18" s="156"/>
      <c r="AC18" s="20">
        <f t="shared" si="4"/>
        <v>0</v>
      </c>
      <c r="AD18" s="21">
        <f t="shared" si="5"/>
      </c>
      <c r="AE18" s="47"/>
      <c r="AF18" s="8">
        <f t="shared" si="6"/>
        <v>0</v>
      </c>
      <c r="AG18" s="9">
        <f ca="1" t="shared" si="7"/>
      </c>
      <c r="AH18" s="69">
        <f t="shared" si="8"/>
        <v>0</v>
      </c>
      <c r="AI18" s="70">
        <f t="shared" si="9"/>
        <v>0</v>
      </c>
      <c r="AJ18" s="70">
        <f t="shared" si="10"/>
        <v>0</v>
      </c>
      <c r="AK18" s="74">
        <f t="shared" si="11"/>
      </c>
      <c r="AL18" s="72">
        <f t="shared" si="12"/>
        <v>0</v>
      </c>
      <c r="AM18" s="73">
        <f t="shared" si="13"/>
        <v>0</v>
      </c>
      <c r="AN18" s="73">
        <f t="shared" si="14"/>
        <v>0</v>
      </c>
      <c r="AO18" s="74">
        <f t="shared" si="15"/>
      </c>
      <c r="AP18" s="75">
        <f t="shared" si="16"/>
      </c>
      <c r="AQ18" s="76">
        <f t="shared" si="17"/>
      </c>
    </row>
    <row r="19" spans="1:43" ht="15.75" customHeight="1">
      <c r="A19" s="68">
        <v>13</v>
      </c>
      <c r="B19" s="1">
        <f>IF(E19="","",VLOOKUP(E19,'[1]Athleten 2016 (2)'!A$1:C$999,2,FALSE))</f>
      </c>
      <c r="C19" s="2">
        <f>IF(E19="","",VLOOKUP(E19,'[1]Athleten 2016 (2)'!A$1:G$999,7,FALSE))</f>
      </c>
      <c r="D19" s="144">
        <f>IF(E19="","",VLOOKUP(E19,'[1]Athleten 2016 (2)'!A$1:N$999,14,FALSE))</f>
      </c>
      <c r="E19" s="2"/>
      <c r="F19" s="3"/>
      <c r="G19" s="147"/>
      <c r="H19" s="152"/>
      <c r="I19" s="148"/>
      <c r="J19" s="152"/>
      <c r="K19" s="148"/>
      <c r="L19" s="4"/>
      <c r="M19" s="131">
        <f aca="true" t="shared" si="18" ref="M19:M26">IF($F19&gt;0,AK19,"")</f>
      </c>
      <c r="N19" s="5"/>
      <c r="O19" s="147"/>
      <c r="P19" s="152"/>
      <c r="Q19" s="148"/>
      <c r="R19" s="152"/>
      <c r="S19" s="148"/>
      <c r="T19" s="152"/>
      <c r="U19" s="131">
        <f t="shared" si="1"/>
      </c>
      <c r="V19" s="5"/>
      <c r="W19" s="6">
        <f t="shared" si="2"/>
      </c>
      <c r="X19" s="7">
        <f t="shared" si="3"/>
      </c>
      <c r="Y19" s="156"/>
      <c r="Z19" s="156"/>
      <c r="AA19" s="156"/>
      <c r="AB19" s="156"/>
      <c r="AC19" s="20">
        <f t="shared" si="4"/>
        <v>0</v>
      </c>
      <c r="AD19" s="21">
        <f t="shared" si="5"/>
      </c>
      <c r="AE19" s="47"/>
      <c r="AF19" s="8">
        <f t="shared" si="6"/>
        <v>0</v>
      </c>
      <c r="AG19" s="9">
        <f ca="1" t="shared" si="7"/>
      </c>
      <c r="AH19" s="69">
        <f t="shared" si="8"/>
        <v>0</v>
      </c>
      <c r="AI19" s="70">
        <f t="shared" si="9"/>
        <v>0</v>
      </c>
      <c r="AJ19" s="70">
        <f t="shared" si="10"/>
        <v>0</v>
      </c>
      <c r="AK19" s="74">
        <f t="shared" si="11"/>
      </c>
      <c r="AL19" s="72">
        <f t="shared" si="12"/>
        <v>0</v>
      </c>
      <c r="AM19" s="73">
        <f t="shared" si="13"/>
        <v>0</v>
      </c>
      <c r="AN19" s="73">
        <f t="shared" si="14"/>
        <v>0</v>
      </c>
      <c r="AO19" s="74">
        <f t="shared" si="15"/>
      </c>
      <c r="AP19" s="75">
        <f t="shared" si="16"/>
      </c>
      <c r="AQ19" s="76">
        <f t="shared" si="17"/>
      </c>
    </row>
    <row r="20" spans="1:43" ht="15.75" customHeight="1">
      <c r="A20" s="68">
        <v>14</v>
      </c>
      <c r="B20" s="1">
        <f>IF(E20="","",VLOOKUP(E20,'[1]Athleten 2016 (2)'!A$1:C$999,2,FALSE))</f>
      </c>
      <c r="C20" s="2">
        <f>IF(E20="","",VLOOKUP(E20,'[1]Athleten 2016 (2)'!A$1:G$999,7,FALSE))</f>
      </c>
      <c r="D20" s="144">
        <f>IF(E20="","",VLOOKUP(E20,'[1]Athleten 2016 (2)'!A$1:N$999,14,FALSE))</f>
      </c>
      <c r="E20" s="2"/>
      <c r="F20" s="3"/>
      <c r="G20" s="147"/>
      <c r="H20" s="152"/>
      <c r="I20" s="148"/>
      <c r="J20" s="152"/>
      <c r="K20" s="148"/>
      <c r="L20" s="4"/>
      <c r="M20" s="131">
        <f t="shared" si="18"/>
      </c>
      <c r="N20" s="5"/>
      <c r="O20" s="147"/>
      <c r="P20" s="152"/>
      <c r="Q20" s="148"/>
      <c r="R20" s="152"/>
      <c r="S20" s="148"/>
      <c r="T20" s="152"/>
      <c r="U20" s="131">
        <f t="shared" si="1"/>
      </c>
      <c r="V20" s="5"/>
      <c r="W20" s="6">
        <f t="shared" si="2"/>
      </c>
      <c r="X20" s="7">
        <f t="shared" si="3"/>
      </c>
      <c r="Y20" s="156"/>
      <c r="Z20" s="156"/>
      <c r="AA20" s="156"/>
      <c r="AB20" s="156"/>
      <c r="AC20" s="20">
        <f t="shared" si="4"/>
        <v>0</v>
      </c>
      <c r="AD20" s="21">
        <f t="shared" si="5"/>
      </c>
      <c r="AE20" s="47"/>
      <c r="AF20" s="8">
        <f t="shared" si="6"/>
        <v>0</v>
      </c>
      <c r="AG20" s="9">
        <f ca="1" t="shared" si="7"/>
      </c>
      <c r="AH20" s="69">
        <f t="shared" si="8"/>
        <v>0</v>
      </c>
      <c r="AI20" s="70">
        <f t="shared" si="9"/>
        <v>0</v>
      </c>
      <c r="AJ20" s="70">
        <f t="shared" si="10"/>
        <v>0</v>
      </c>
      <c r="AK20" s="74">
        <f t="shared" si="11"/>
      </c>
      <c r="AL20" s="72">
        <f t="shared" si="12"/>
        <v>0</v>
      </c>
      <c r="AM20" s="73">
        <f t="shared" si="13"/>
        <v>0</v>
      </c>
      <c r="AN20" s="73">
        <f t="shared" si="14"/>
        <v>0</v>
      </c>
      <c r="AO20" s="74">
        <f t="shared" si="15"/>
      </c>
      <c r="AP20" s="75">
        <f t="shared" si="16"/>
      </c>
      <c r="AQ20" s="76">
        <f t="shared" si="17"/>
      </c>
    </row>
    <row r="21" spans="1:43" ht="15.75" customHeight="1">
      <c r="A21" s="68">
        <v>15</v>
      </c>
      <c r="B21" s="1">
        <f>IF(E21="","",VLOOKUP(E21,'[1]Athleten 2016 (2)'!A$1:C$999,2,FALSE))</f>
      </c>
      <c r="C21" s="2">
        <f>IF(E21="","",VLOOKUP(E21,'[1]Athleten 2016 (2)'!A$1:G$999,7,FALSE))</f>
      </c>
      <c r="D21" s="144">
        <f>IF(E21="","",VLOOKUP(E21,'[1]Athleten 2016 (2)'!A$1:N$999,14,FALSE))</f>
      </c>
      <c r="E21" s="2"/>
      <c r="F21" s="3"/>
      <c r="G21" s="147"/>
      <c r="H21" s="152"/>
      <c r="I21" s="148"/>
      <c r="J21" s="152"/>
      <c r="K21" s="148"/>
      <c r="L21" s="4"/>
      <c r="M21" s="131">
        <f t="shared" si="18"/>
      </c>
      <c r="N21" s="5"/>
      <c r="O21" s="147"/>
      <c r="P21" s="152"/>
      <c r="Q21" s="148"/>
      <c r="R21" s="152"/>
      <c r="S21" s="148"/>
      <c r="T21" s="152"/>
      <c r="U21" s="131">
        <f t="shared" si="1"/>
      </c>
      <c r="V21" s="5"/>
      <c r="W21" s="6">
        <f t="shared" si="2"/>
      </c>
      <c r="X21" s="7">
        <f t="shared" si="3"/>
      </c>
      <c r="Y21" s="156"/>
      <c r="Z21" s="156"/>
      <c r="AA21" s="156"/>
      <c r="AB21" s="156"/>
      <c r="AC21" s="20">
        <f t="shared" si="4"/>
        <v>0</v>
      </c>
      <c r="AD21" s="21">
        <f t="shared" si="5"/>
      </c>
      <c r="AE21" s="47"/>
      <c r="AF21" s="8">
        <f t="shared" si="6"/>
        <v>0</v>
      </c>
      <c r="AG21" s="9">
        <f ca="1" t="shared" si="7"/>
      </c>
      <c r="AH21" s="69">
        <f t="shared" si="8"/>
        <v>0</v>
      </c>
      <c r="AI21" s="70">
        <f t="shared" si="9"/>
        <v>0</v>
      </c>
      <c r="AJ21" s="70">
        <f t="shared" si="10"/>
        <v>0</v>
      </c>
      <c r="AK21" s="74">
        <f t="shared" si="11"/>
      </c>
      <c r="AL21" s="72">
        <f t="shared" si="12"/>
        <v>0</v>
      </c>
      <c r="AM21" s="73">
        <f t="shared" si="13"/>
        <v>0</v>
      </c>
      <c r="AN21" s="73">
        <f t="shared" si="14"/>
        <v>0</v>
      </c>
      <c r="AO21" s="74">
        <f t="shared" si="15"/>
      </c>
      <c r="AP21" s="75">
        <f t="shared" si="16"/>
      </c>
      <c r="AQ21" s="76">
        <f t="shared" si="17"/>
      </c>
    </row>
    <row r="22" spans="1:43" ht="15.75" customHeight="1">
      <c r="A22" s="68">
        <v>16</v>
      </c>
      <c r="B22" s="1">
        <f>IF(E22="","",VLOOKUP(E22,'[1]Athleten 2016 (2)'!A$1:C$999,2,FALSE))</f>
      </c>
      <c r="C22" s="2">
        <f>IF(E22="","",VLOOKUP(E22,'[1]Athleten 2016 (2)'!A$1:G$999,7,FALSE))</f>
      </c>
      <c r="D22" s="144">
        <f>IF(E22="","",VLOOKUP(E22,'[1]Athleten 2016 (2)'!A$1:N$999,14,FALSE))</f>
      </c>
      <c r="E22" s="2"/>
      <c r="F22" s="3"/>
      <c r="G22" s="147"/>
      <c r="H22" s="152"/>
      <c r="I22" s="148"/>
      <c r="J22" s="152"/>
      <c r="K22" s="148"/>
      <c r="L22" s="4"/>
      <c r="M22" s="131">
        <f t="shared" si="18"/>
      </c>
      <c r="N22" s="5"/>
      <c r="O22" s="147"/>
      <c r="P22" s="152"/>
      <c r="Q22" s="148"/>
      <c r="R22" s="152"/>
      <c r="S22" s="148"/>
      <c r="T22" s="152"/>
      <c r="U22" s="131">
        <f t="shared" si="1"/>
      </c>
      <c r="V22" s="5"/>
      <c r="W22" s="6">
        <f t="shared" si="2"/>
      </c>
      <c r="X22" s="7">
        <f t="shared" si="3"/>
      </c>
      <c r="Y22" s="156"/>
      <c r="Z22" s="156"/>
      <c r="AA22" s="156"/>
      <c r="AB22" s="156"/>
      <c r="AC22" s="20">
        <f t="shared" si="4"/>
        <v>0</v>
      </c>
      <c r="AD22" s="21">
        <f t="shared" si="5"/>
      </c>
      <c r="AE22" s="47"/>
      <c r="AF22" s="8">
        <f t="shared" si="6"/>
        <v>0</v>
      </c>
      <c r="AG22" s="9">
        <f ca="1" t="shared" si="7"/>
      </c>
      <c r="AH22" s="69">
        <f t="shared" si="8"/>
        <v>0</v>
      </c>
      <c r="AI22" s="70">
        <f t="shared" si="9"/>
        <v>0</v>
      </c>
      <c r="AJ22" s="70">
        <f t="shared" si="10"/>
        <v>0</v>
      </c>
      <c r="AK22" s="74">
        <f t="shared" si="11"/>
      </c>
      <c r="AL22" s="72">
        <f t="shared" si="12"/>
        <v>0</v>
      </c>
      <c r="AM22" s="73">
        <f t="shared" si="13"/>
        <v>0</v>
      </c>
      <c r="AN22" s="73">
        <f t="shared" si="14"/>
        <v>0</v>
      </c>
      <c r="AO22" s="74">
        <f t="shared" si="15"/>
      </c>
      <c r="AP22" s="75">
        <f t="shared" si="16"/>
      </c>
      <c r="AQ22" s="76">
        <f t="shared" si="17"/>
      </c>
    </row>
    <row r="23" spans="1:43" ht="15.75" customHeight="1">
      <c r="A23" s="68">
        <v>17</v>
      </c>
      <c r="B23" s="1">
        <f>IF(E23="","",VLOOKUP(E23,'[1]Athleten 2016 (2)'!A$1:C$999,2,FALSE))</f>
      </c>
      <c r="C23" s="2">
        <f>IF(E23="","",VLOOKUP(E23,'[1]Athleten 2016 (2)'!A$1:G$999,7,FALSE))</f>
      </c>
      <c r="D23" s="144">
        <f>IF(E23="","",VLOOKUP(E23,'[1]Athleten 2016 (2)'!A$1:N$999,14,FALSE))</f>
      </c>
      <c r="E23" s="2"/>
      <c r="F23" s="3"/>
      <c r="G23" s="147"/>
      <c r="H23" s="152"/>
      <c r="I23" s="148"/>
      <c r="J23" s="152"/>
      <c r="K23" s="148"/>
      <c r="L23" s="4"/>
      <c r="M23" s="131">
        <f t="shared" si="18"/>
      </c>
      <c r="N23" s="5"/>
      <c r="O23" s="147"/>
      <c r="P23" s="152"/>
      <c r="Q23" s="148"/>
      <c r="R23" s="152"/>
      <c r="S23" s="148"/>
      <c r="T23" s="152"/>
      <c r="U23" s="131">
        <f t="shared" si="1"/>
      </c>
      <c r="V23" s="5"/>
      <c r="W23" s="6">
        <f t="shared" si="2"/>
      </c>
      <c r="X23" s="7">
        <f t="shared" si="3"/>
      </c>
      <c r="Y23" s="156"/>
      <c r="Z23" s="156"/>
      <c r="AA23" s="156"/>
      <c r="AB23" s="156"/>
      <c r="AC23" s="20">
        <f t="shared" si="4"/>
        <v>0</v>
      </c>
      <c r="AD23" s="21">
        <f t="shared" si="5"/>
      </c>
      <c r="AE23" s="47"/>
      <c r="AF23" s="8">
        <f t="shared" si="6"/>
        <v>0</v>
      </c>
      <c r="AG23" s="9">
        <f ca="1" t="shared" si="7"/>
      </c>
      <c r="AH23" s="69">
        <f t="shared" si="8"/>
        <v>0</v>
      </c>
      <c r="AI23" s="70">
        <f t="shared" si="9"/>
        <v>0</v>
      </c>
      <c r="AJ23" s="70">
        <f t="shared" si="10"/>
        <v>0</v>
      </c>
      <c r="AK23" s="74">
        <f t="shared" si="11"/>
      </c>
      <c r="AL23" s="72">
        <f t="shared" si="12"/>
        <v>0</v>
      </c>
      <c r="AM23" s="73">
        <f t="shared" si="13"/>
        <v>0</v>
      </c>
      <c r="AN23" s="73">
        <f t="shared" si="14"/>
        <v>0</v>
      </c>
      <c r="AO23" s="74">
        <f t="shared" si="15"/>
      </c>
      <c r="AP23" s="75">
        <f t="shared" si="16"/>
      </c>
      <c r="AQ23" s="76">
        <f t="shared" si="17"/>
      </c>
    </row>
    <row r="24" spans="1:43" ht="15.75" customHeight="1">
      <c r="A24" s="68">
        <v>18</v>
      </c>
      <c r="B24" s="1">
        <f>IF(E24="","",VLOOKUP(E24,'[1]Athleten 2016 (2)'!A$1:C$999,2,FALSE))</f>
      </c>
      <c r="C24" s="2">
        <f>IF(E24="","",VLOOKUP(E24,'[1]Athleten 2016 (2)'!A$1:G$999,7,FALSE))</f>
      </c>
      <c r="D24" s="144">
        <f>IF(E24="","",VLOOKUP(E24,'[1]Athleten 2016 (2)'!A$1:N$999,14,FALSE))</f>
      </c>
      <c r="E24" s="2"/>
      <c r="F24" s="3"/>
      <c r="G24" s="147"/>
      <c r="H24" s="152"/>
      <c r="I24" s="148"/>
      <c r="J24" s="152"/>
      <c r="K24" s="148"/>
      <c r="L24" s="4"/>
      <c r="M24" s="131">
        <f t="shared" si="18"/>
      </c>
      <c r="N24" s="5"/>
      <c r="O24" s="147"/>
      <c r="P24" s="152"/>
      <c r="Q24" s="148"/>
      <c r="R24" s="152"/>
      <c r="S24" s="148"/>
      <c r="T24" s="152"/>
      <c r="U24" s="131">
        <f t="shared" si="1"/>
      </c>
      <c r="V24" s="5"/>
      <c r="W24" s="6">
        <f t="shared" si="2"/>
      </c>
      <c r="X24" s="7">
        <f t="shared" si="3"/>
      </c>
      <c r="Y24" s="156"/>
      <c r="Z24" s="156"/>
      <c r="AA24" s="156"/>
      <c r="AB24" s="156"/>
      <c r="AC24" s="20">
        <f t="shared" si="4"/>
        <v>0</v>
      </c>
      <c r="AD24" s="21">
        <f t="shared" si="5"/>
      </c>
      <c r="AE24" s="47"/>
      <c r="AF24" s="8">
        <f t="shared" si="6"/>
        <v>0</v>
      </c>
      <c r="AG24" s="9">
        <f ca="1" t="shared" si="7"/>
      </c>
      <c r="AH24" s="69">
        <f t="shared" si="8"/>
        <v>0</v>
      </c>
      <c r="AI24" s="70">
        <f t="shared" si="9"/>
        <v>0</v>
      </c>
      <c r="AJ24" s="70">
        <f t="shared" si="10"/>
        <v>0</v>
      </c>
      <c r="AK24" s="74">
        <f t="shared" si="11"/>
      </c>
      <c r="AL24" s="72">
        <f t="shared" si="12"/>
        <v>0</v>
      </c>
      <c r="AM24" s="73">
        <f t="shared" si="13"/>
        <v>0</v>
      </c>
      <c r="AN24" s="73">
        <f t="shared" si="14"/>
        <v>0</v>
      </c>
      <c r="AO24" s="74">
        <f t="shared" si="15"/>
      </c>
      <c r="AP24" s="75">
        <f t="shared" si="16"/>
      </c>
      <c r="AQ24" s="76">
        <f t="shared" si="17"/>
      </c>
    </row>
    <row r="25" spans="1:43" ht="15.75" customHeight="1">
      <c r="A25" s="68">
        <v>19</v>
      </c>
      <c r="B25" s="1">
        <f>IF(E25="","",VLOOKUP(E25,'[1]Athleten 2016 (2)'!A$1:C$999,2,FALSE))</f>
      </c>
      <c r="C25" s="2">
        <f>IF(E25="","",VLOOKUP(E25,'[1]Athleten 2016 (2)'!A$1:G$999,7,FALSE))</f>
      </c>
      <c r="D25" s="144">
        <f>IF(E25="","",VLOOKUP(E25,'[1]Athleten 2016 (2)'!A$1:N$999,14,FALSE))</f>
      </c>
      <c r="E25" s="2"/>
      <c r="F25" s="3"/>
      <c r="G25" s="147"/>
      <c r="H25" s="152"/>
      <c r="I25" s="148"/>
      <c r="J25" s="152"/>
      <c r="K25" s="148"/>
      <c r="L25" s="4"/>
      <c r="M25" s="131">
        <f t="shared" si="18"/>
      </c>
      <c r="N25" s="5"/>
      <c r="O25" s="147"/>
      <c r="P25" s="152"/>
      <c r="Q25" s="148"/>
      <c r="R25" s="152"/>
      <c r="S25" s="148"/>
      <c r="T25" s="152"/>
      <c r="U25" s="131">
        <f t="shared" si="1"/>
      </c>
      <c r="V25" s="5"/>
      <c r="W25" s="6">
        <f t="shared" si="2"/>
      </c>
      <c r="X25" s="7">
        <f t="shared" si="3"/>
      </c>
      <c r="Y25" s="156"/>
      <c r="Z25" s="156"/>
      <c r="AA25" s="156"/>
      <c r="AB25" s="156"/>
      <c r="AC25" s="20">
        <f t="shared" si="4"/>
        <v>0</v>
      </c>
      <c r="AD25" s="21">
        <f t="shared" si="5"/>
      </c>
      <c r="AE25" s="47"/>
      <c r="AF25" s="8">
        <f t="shared" si="6"/>
        <v>0</v>
      </c>
      <c r="AG25" s="9">
        <f ca="1" t="shared" si="7"/>
      </c>
      <c r="AH25" s="69">
        <f t="shared" si="8"/>
        <v>0</v>
      </c>
      <c r="AI25" s="70">
        <f t="shared" si="9"/>
        <v>0</v>
      </c>
      <c r="AJ25" s="70">
        <f t="shared" si="10"/>
        <v>0</v>
      </c>
      <c r="AK25" s="74">
        <f t="shared" si="11"/>
      </c>
      <c r="AL25" s="72">
        <f t="shared" si="12"/>
        <v>0</v>
      </c>
      <c r="AM25" s="73">
        <f t="shared" si="13"/>
        <v>0</v>
      </c>
      <c r="AN25" s="73">
        <f t="shared" si="14"/>
        <v>0</v>
      </c>
      <c r="AO25" s="74">
        <f t="shared" si="15"/>
      </c>
      <c r="AP25" s="75">
        <f t="shared" si="16"/>
      </c>
      <c r="AQ25" s="76">
        <f t="shared" si="17"/>
      </c>
    </row>
    <row r="26" spans="1:43" ht="15.75" customHeight="1" thickBot="1">
      <c r="A26" s="77">
        <v>20</v>
      </c>
      <c r="B26" s="1">
        <f>IF(E26="","",VLOOKUP(E26,'[1]Athleten 2016 (2)'!A$1:C$999,2,FALSE))</f>
      </c>
      <c r="C26" s="146">
        <f>IF(E26="","",VLOOKUP(E26,'[1]Athleten 2016 (2)'!A$1:G$999,7,FALSE))</f>
      </c>
      <c r="D26" s="144">
        <f>IF(E26="","",VLOOKUP(E26,'[1]Athleten 2016 (2)'!A$1:N$999,14,FALSE))</f>
      </c>
      <c r="E26" s="2"/>
      <c r="F26" s="10"/>
      <c r="G26" s="151"/>
      <c r="H26" s="153"/>
      <c r="I26" s="148"/>
      <c r="J26" s="153"/>
      <c r="K26" s="149"/>
      <c r="L26" s="11"/>
      <c r="M26" s="132">
        <f t="shared" si="18"/>
      </c>
      <c r="N26" s="12"/>
      <c r="O26" s="151"/>
      <c r="P26" s="153"/>
      <c r="Q26" s="149"/>
      <c r="R26" s="153"/>
      <c r="S26" s="149"/>
      <c r="T26" s="153"/>
      <c r="U26" s="132">
        <f t="shared" si="1"/>
      </c>
      <c r="V26" s="12"/>
      <c r="W26" s="13">
        <f t="shared" si="2"/>
      </c>
      <c r="X26" s="14">
        <f t="shared" si="3"/>
      </c>
      <c r="Y26" s="156"/>
      <c r="Z26" s="156"/>
      <c r="AA26" s="156"/>
      <c r="AB26" s="156"/>
      <c r="AC26" s="20">
        <f t="shared" si="4"/>
        <v>0</v>
      </c>
      <c r="AD26" s="21">
        <f t="shared" si="5"/>
      </c>
      <c r="AE26" s="47"/>
      <c r="AF26" s="8">
        <f t="shared" si="6"/>
        <v>0</v>
      </c>
      <c r="AG26" s="9">
        <f ca="1" t="shared" si="7"/>
      </c>
      <c r="AH26" s="69">
        <f t="shared" si="8"/>
        <v>0</v>
      </c>
      <c r="AI26" s="70">
        <f t="shared" si="9"/>
        <v>0</v>
      </c>
      <c r="AJ26" s="70">
        <f t="shared" si="10"/>
        <v>0</v>
      </c>
      <c r="AK26" s="74">
        <f t="shared" si="11"/>
      </c>
      <c r="AL26" s="72">
        <f t="shared" si="12"/>
        <v>0</v>
      </c>
      <c r="AM26" s="73">
        <f t="shared" si="13"/>
        <v>0</v>
      </c>
      <c r="AN26" s="73">
        <f t="shared" si="14"/>
        <v>0</v>
      </c>
      <c r="AO26" s="74">
        <f t="shared" si="15"/>
      </c>
      <c r="AP26" s="75">
        <f t="shared" si="16"/>
      </c>
      <c r="AQ26" s="76">
        <f t="shared" si="17"/>
      </c>
    </row>
    <row r="27" spans="1:43" ht="16.5" customHeight="1">
      <c r="A27" s="190" t="s">
        <v>39</v>
      </c>
      <c r="B27" s="192"/>
      <c r="C27" s="190" t="s">
        <v>40</v>
      </c>
      <c r="D27" s="191"/>
      <c r="E27" s="191"/>
      <c r="F27" s="192"/>
      <c r="G27" s="190" t="s">
        <v>40</v>
      </c>
      <c r="H27" s="191"/>
      <c r="I27" s="191"/>
      <c r="J27" s="191"/>
      <c r="K27" s="191"/>
      <c r="L27" s="191"/>
      <c r="M27" s="191"/>
      <c r="N27" s="192"/>
      <c r="O27" s="190" t="s">
        <v>41</v>
      </c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2"/>
      <c r="AC27" s="133"/>
      <c r="AD27" s="134"/>
      <c r="AE27" s="47"/>
      <c r="AF27" s="27"/>
      <c r="AG27" s="79"/>
      <c r="AH27" s="79"/>
      <c r="AI27" s="79"/>
      <c r="AJ27" s="79"/>
      <c r="AK27" s="80"/>
      <c r="AL27" s="79"/>
      <c r="AM27" s="79"/>
      <c r="AN27" s="79"/>
      <c r="AO27" s="81"/>
      <c r="AP27" s="82"/>
      <c r="AQ27" s="82"/>
    </row>
    <row r="28" spans="1:43" ht="13.5" customHeight="1">
      <c r="A28" s="166"/>
      <c r="B28" s="167"/>
      <c r="C28" s="168"/>
      <c r="D28" s="169"/>
      <c r="E28" s="169"/>
      <c r="F28" s="167"/>
      <c r="G28" s="168"/>
      <c r="H28" s="169"/>
      <c r="I28" s="169"/>
      <c r="J28" s="169"/>
      <c r="K28" s="169"/>
      <c r="L28" s="169"/>
      <c r="M28" s="169"/>
      <c r="N28" s="167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7"/>
      <c r="AC28" s="133"/>
      <c r="AD28" s="134"/>
      <c r="AE28" s="47"/>
      <c r="AF28" s="27"/>
      <c r="AG28" s="83"/>
      <c r="AH28" s="83"/>
      <c r="AI28" s="83"/>
      <c r="AJ28" s="83"/>
      <c r="AK28" s="84"/>
      <c r="AL28" s="83"/>
      <c r="AM28" s="83"/>
      <c r="AN28" s="83"/>
      <c r="AO28" s="84"/>
      <c r="AP28" s="85"/>
      <c r="AQ28" s="85"/>
    </row>
    <row r="29" spans="1:43" ht="24.75" customHeight="1">
      <c r="A29" s="166"/>
      <c r="B29" s="167"/>
      <c r="C29" s="168"/>
      <c r="D29" s="169"/>
      <c r="E29" s="169"/>
      <c r="F29" s="167"/>
      <c r="G29" s="168"/>
      <c r="H29" s="169"/>
      <c r="I29" s="169"/>
      <c r="J29" s="169"/>
      <c r="K29" s="169"/>
      <c r="L29" s="169"/>
      <c r="M29" s="169"/>
      <c r="N29" s="167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7"/>
      <c r="AC29" s="133"/>
      <c r="AD29" s="134"/>
      <c r="AE29" s="47"/>
      <c r="AG29" s="83"/>
      <c r="AH29" s="83"/>
      <c r="AI29" s="83"/>
      <c r="AJ29" s="83"/>
      <c r="AK29" s="84"/>
      <c r="AL29" s="83"/>
      <c r="AM29" s="83"/>
      <c r="AN29" s="83"/>
      <c r="AO29" s="86"/>
      <c r="AP29" s="87"/>
      <c r="AQ29" s="87"/>
    </row>
    <row r="30" spans="1:43" ht="6" customHeight="1" thickBot="1">
      <c r="A30" s="159"/>
      <c r="B30" s="160"/>
      <c r="C30" s="161"/>
      <c r="D30" s="162"/>
      <c r="E30" s="162"/>
      <c r="F30" s="160"/>
      <c r="G30" s="161"/>
      <c r="H30" s="162"/>
      <c r="I30" s="162"/>
      <c r="J30" s="162"/>
      <c r="K30" s="162"/>
      <c r="L30" s="162"/>
      <c r="M30" s="162"/>
      <c r="N30" s="160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5"/>
      <c r="AC30" s="133"/>
      <c r="AD30" s="134"/>
      <c r="AE30" s="47"/>
      <c r="AG30" s="83"/>
      <c r="AH30" s="83"/>
      <c r="AI30" s="83"/>
      <c r="AJ30" s="83"/>
      <c r="AK30" s="84"/>
      <c r="AL30" s="83"/>
      <c r="AM30" s="83"/>
      <c r="AN30" s="83"/>
      <c r="AO30" s="84"/>
      <c r="AP30" s="27"/>
      <c r="AQ30" s="27"/>
    </row>
    <row r="31" spans="29:41" ht="11.25">
      <c r="AC31" s="133"/>
      <c r="AD31" s="134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33:41" ht="11.25">
      <c r="AG32" s="33"/>
      <c r="AH32" s="33"/>
      <c r="AI32" s="33"/>
      <c r="AJ32" s="33"/>
      <c r="AK32" s="33"/>
      <c r="AL32" s="33"/>
      <c r="AM32" s="33"/>
      <c r="AN32" s="33"/>
      <c r="AO32" s="33"/>
    </row>
    <row r="33" spans="33:41" ht="11.25">
      <c r="AG33" s="33"/>
      <c r="AH33" s="33"/>
      <c r="AI33" s="33"/>
      <c r="AJ33" s="33"/>
      <c r="AK33" s="33"/>
      <c r="AL33" s="33"/>
      <c r="AM33" s="33"/>
      <c r="AN33" s="33"/>
      <c r="AO33" s="33"/>
    </row>
    <row r="34" spans="33:41" ht="11.25">
      <c r="AG34" s="33"/>
      <c r="AH34" s="33"/>
      <c r="AI34" s="33"/>
      <c r="AJ34" s="33"/>
      <c r="AK34" s="33"/>
      <c r="AL34" s="33"/>
      <c r="AM34" s="33"/>
      <c r="AN34" s="33"/>
      <c r="AO34" s="33"/>
    </row>
    <row r="35" spans="33:41" ht="11.25">
      <c r="AG35" s="33"/>
      <c r="AH35" s="33"/>
      <c r="AI35" s="33"/>
      <c r="AJ35" s="33"/>
      <c r="AK35" s="33"/>
      <c r="AL35" s="33"/>
      <c r="AM35" s="33"/>
      <c r="AN35" s="33"/>
      <c r="AO35" s="33"/>
    </row>
    <row r="36" spans="33:41" ht="11.25">
      <c r="AG36" s="33"/>
      <c r="AH36" s="33"/>
      <c r="AI36" s="33"/>
      <c r="AJ36" s="33"/>
      <c r="AK36" s="33"/>
      <c r="AL36" s="33"/>
      <c r="AM36" s="33"/>
      <c r="AN36" s="33"/>
      <c r="AO36" s="33"/>
    </row>
    <row r="37" spans="33:41" ht="11.25">
      <c r="AG37" s="33"/>
      <c r="AH37" s="33"/>
      <c r="AI37" s="33"/>
      <c r="AJ37" s="33"/>
      <c r="AK37" s="33"/>
      <c r="AL37" s="33"/>
      <c r="AM37" s="33"/>
      <c r="AN37" s="33"/>
      <c r="AO37" s="33"/>
    </row>
    <row r="38" spans="33:41" ht="11.25">
      <c r="AG38" s="33"/>
      <c r="AH38" s="33"/>
      <c r="AI38" s="33"/>
      <c r="AJ38" s="33"/>
      <c r="AK38" s="33"/>
      <c r="AL38" s="33"/>
      <c r="AM38" s="33"/>
      <c r="AN38" s="33"/>
      <c r="AO38" s="33"/>
    </row>
    <row r="39" spans="33:41" ht="11.25">
      <c r="AG39" s="33"/>
      <c r="AH39" s="33"/>
      <c r="AI39" s="33"/>
      <c r="AJ39" s="33"/>
      <c r="AK39" s="33"/>
      <c r="AL39" s="33"/>
      <c r="AM39" s="33"/>
      <c r="AN39" s="33"/>
      <c r="AO39" s="33"/>
    </row>
    <row r="40" spans="33:41" ht="11.25">
      <c r="AG40" s="33"/>
      <c r="AH40" s="33"/>
      <c r="AI40" s="33"/>
      <c r="AJ40" s="33"/>
      <c r="AK40" s="33"/>
      <c r="AL40" s="33"/>
      <c r="AM40" s="33"/>
      <c r="AN40" s="33"/>
      <c r="AO40" s="33"/>
    </row>
    <row r="41" spans="33:41" ht="11.25">
      <c r="AG41" s="33"/>
      <c r="AH41" s="33"/>
      <c r="AI41" s="33"/>
      <c r="AJ41" s="33"/>
      <c r="AK41" s="33"/>
      <c r="AL41" s="33"/>
      <c r="AM41" s="33"/>
      <c r="AN41" s="33"/>
      <c r="AO41" s="33"/>
    </row>
    <row r="42" spans="33:41" ht="11.25">
      <c r="AG42" s="33"/>
      <c r="AH42" s="33"/>
      <c r="AI42" s="33"/>
      <c r="AJ42" s="33"/>
      <c r="AK42" s="33"/>
      <c r="AL42" s="33"/>
      <c r="AM42" s="33"/>
      <c r="AN42" s="33"/>
      <c r="AO42" s="33"/>
    </row>
    <row r="43" spans="33:41" ht="11.25">
      <c r="AG43" s="33"/>
      <c r="AH43" s="33"/>
      <c r="AI43" s="33"/>
      <c r="AJ43" s="33"/>
      <c r="AK43" s="33"/>
      <c r="AL43" s="33"/>
      <c r="AM43" s="33"/>
      <c r="AN43" s="33"/>
      <c r="AO43" s="33"/>
    </row>
    <row r="44" spans="33:41" ht="11.25">
      <c r="AG44" s="33"/>
      <c r="AH44" s="33"/>
      <c r="AI44" s="33"/>
      <c r="AJ44" s="33"/>
      <c r="AK44" s="33"/>
      <c r="AL44" s="33"/>
      <c r="AM44" s="33"/>
      <c r="AN44" s="33"/>
      <c r="AO44" s="33"/>
    </row>
    <row r="45" spans="33:41" ht="11.25">
      <c r="AG45" s="33"/>
      <c r="AH45" s="33"/>
      <c r="AI45" s="33"/>
      <c r="AJ45" s="33"/>
      <c r="AK45" s="33"/>
      <c r="AL45" s="33"/>
      <c r="AM45" s="33"/>
      <c r="AN45" s="33"/>
      <c r="AO45" s="33"/>
    </row>
    <row r="46" spans="33:41" ht="11.25">
      <c r="AG46" s="33"/>
      <c r="AH46" s="33"/>
      <c r="AI46" s="33"/>
      <c r="AJ46" s="33"/>
      <c r="AK46" s="33"/>
      <c r="AL46" s="33"/>
      <c r="AM46" s="33"/>
      <c r="AN46" s="33"/>
      <c r="AO46" s="33"/>
    </row>
    <row r="47" spans="33:41" ht="11.25">
      <c r="AG47" s="33"/>
      <c r="AH47" s="33"/>
      <c r="AI47" s="33"/>
      <c r="AJ47" s="33"/>
      <c r="AK47" s="33"/>
      <c r="AL47" s="33"/>
      <c r="AM47" s="33"/>
      <c r="AN47" s="33"/>
      <c r="AO47" s="33"/>
    </row>
    <row r="48" spans="33:41" ht="11.25">
      <c r="AG48" s="33"/>
      <c r="AH48" s="33"/>
      <c r="AI48" s="33"/>
      <c r="AJ48" s="33"/>
      <c r="AK48" s="33"/>
      <c r="AL48" s="33"/>
      <c r="AM48" s="33"/>
      <c r="AN48" s="33"/>
      <c r="AO48" s="33"/>
    </row>
    <row r="49" spans="33:41" ht="11.25">
      <c r="AG49" s="33"/>
      <c r="AH49" s="33"/>
      <c r="AI49" s="33"/>
      <c r="AJ49" s="33"/>
      <c r="AK49" s="33"/>
      <c r="AL49" s="33"/>
      <c r="AM49" s="33"/>
      <c r="AN49" s="33"/>
      <c r="AO49" s="33"/>
    </row>
    <row r="50" spans="33:41" ht="11.25">
      <c r="AG50" s="33"/>
      <c r="AH50" s="33"/>
      <c r="AI50" s="33"/>
      <c r="AJ50" s="33"/>
      <c r="AK50" s="33"/>
      <c r="AL50" s="33"/>
      <c r="AM50" s="33"/>
      <c r="AN50" s="33"/>
      <c r="AO50" s="33"/>
    </row>
    <row r="51" spans="33:41" ht="11.25">
      <c r="AG51" s="33"/>
      <c r="AH51" s="33"/>
      <c r="AI51" s="33"/>
      <c r="AJ51" s="33"/>
      <c r="AK51" s="33"/>
      <c r="AL51" s="33"/>
      <c r="AM51" s="33"/>
      <c r="AN51" s="33"/>
      <c r="AO51" s="33"/>
    </row>
    <row r="52" spans="33:41" ht="11.25">
      <c r="AG52" s="33"/>
      <c r="AH52" s="33"/>
      <c r="AI52" s="33"/>
      <c r="AJ52" s="33"/>
      <c r="AK52" s="33"/>
      <c r="AL52" s="33"/>
      <c r="AM52" s="33"/>
      <c r="AN52" s="33"/>
      <c r="AO52" s="33"/>
    </row>
    <row r="53" spans="33:41" ht="11.25">
      <c r="AG53" s="33"/>
      <c r="AH53" s="33"/>
      <c r="AI53" s="33"/>
      <c r="AJ53" s="33"/>
      <c r="AK53" s="33"/>
      <c r="AL53" s="33"/>
      <c r="AM53" s="33"/>
      <c r="AN53" s="33"/>
      <c r="AO53" s="33"/>
    </row>
    <row r="54" spans="33:41" ht="11.25">
      <c r="AG54" s="33"/>
      <c r="AH54" s="33"/>
      <c r="AI54" s="33"/>
      <c r="AJ54" s="33"/>
      <c r="AK54" s="33"/>
      <c r="AL54" s="33"/>
      <c r="AM54" s="33"/>
      <c r="AN54" s="33"/>
      <c r="AO54" s="33"/>
    </row>
    <row r="55" spans="33:41" ht="11.25">
      <c r="AG55" s="33"/>
      <c r="AH55" s="33"/>
      <c r="AI55" s="33"/>
      <c r="AJ55" s="33"/>
      <c r="AK55" s="33"/>
      <c r="AL55" s="33"/>
      <c r="AM55" s="33"/>
      <c r="AN55" s="33"/>
      <c r="AO55" s="33"/>
    </row>
    <row r="56" spans="33:41" ht="11.25">
      <c r="AG56" s="33"/>
      <c r="AH56" s="33"/>
      <c r="AI56" s="33"/>
      <c r="AJ56" s="33"/>
      <c r="AK56" s="33"/>
      <c r="AL56" s="33"/>
      <c r="AM56" s="33"/>
      <c r="AN56" s="33"/>
      <c r="AO56" s="33"/>
    </row>
    <row r="57" spans="33:41" ht="11.25">
      <c r="AG57" s="33"/>
      <c r="AH57" s="33"/>
      <c r="AI57" s="33"/>
      <c r="AJ57" s="33"/>
      <c r="AK57" s="33"/>
      <c r="AL57" s="33"/>
      <c r="AM57" s="33"/>
      <c r="AN57" s="33"/>
      <c r="AO57" s="33"/>
    </row>
    <row r="58" spans="33:41" ht="11.25">
      <c r="AG58" s="33"/>
      <c r="AH58" s="33"/>
      <c r="AI58" s="33"/>
      <c r="AJ58" s="33"/>
      <c r="AK58" s="33"/>
      <c r="AL58" s="33"/>
      <c r="AM58" s="33"/>
      <c r="AN58" s="33"/>
      <c r="AO58" s="33"/>
    </row>
    <row r="59" spans="33:41" ht="11.25">
      <c r="AG59" s="33"/>
      <c r="AH59" s="33"/>
      <c r="AI59" s="33"/>
      <c r="AJ59" s="33"/>
      <c r="AK59" s="33"/>
      <c r="AL59" s="33"/>
      <c r="AM59" s="33"/>
      <c r="AN59" s="33"/>
      <c r="AO59" s="33"/>
    </row>
    <row r="60" spans="33:41" ht="11.25">
      <c r="AG60" s="33"/>
      <c r="AH60" s="33"/>
      <c r="AI60" s="33"/>
      <c r="AJ60" s="33"/>
      <c r="AK60" s="33"/>
      <c r="AL60" s="33"/>
      <c r="AM60" s="33"/>
      <c r="AN60" s="33"/>
      <c r="AO60" s="33"/>
    </row>
    <row r="61" spans="33:41" ht="11.25">
      <c r="AG61" s="33"/>
      <c r="AH61" s="33"/>
      <c r="AI61" s="33"/>
      <c r="AJ61" s="33"/>
      <c r="AK61" s="33"/>
      <c r="AL61" s="33"/>
      <c r="AM61" s="33"/>
      <c r="AN61" s="33"/>
      <c r="AO61" s="33"/>
    </row>
    <row r="62" spans="33:41" ht="11.25">
      <c r="AG62" s="33"/>
      <c r="AH62" s="33"/>
      <c r="AI62" s="33"/>
      <c r="AJ62" s="33"/>
      <c r="AK62" s="33"/>
      <c r="AL62" s="33"/>
      <c r="AM62" s="33"/>
      <c r="AN62" s="33"/>
      <c r="AO62" s="33"/>
    </row>
    <row r="63" spans="33:41" ht="11.25">
      <c r="AG63" s="33"/>
      <c r="AH63" s="33"/>
      <c r="AI63" s="33"/>
      <c r="AJ63" s="33"/>
      <c r="AK63" s="33"/>
      <c r="AL63" s="33"/>
      <c r="AM63" s="33"/>
      <c r="AN63" s="33"/>
      <c r="AO63" s="33"/>
    </row>
    <row r="64" spans="33:41" ht="11.25">
      <c r="AG64" s="33"/>
      <c r="AH64" s="33"/>
      <c r="AI64" s="33"/>
      <c r="AJ64" s="33"/>
      <c r="AK64" s="33"/>
      <c r="AL64" s="33"/>
      <c r="AM64" s="33"/>
      <c r="AN64" s="33"/>
      <c r="AO64" s="33"/>
    </row>
    <row r="65" spans="33:41" ht="11.25">
      <c r="AG65" s="33"/>
      <c r="AH65" s="33"/>
      <c r="AI65" s="33"/>
      <c r="AJ65" s="33"/>
      <c r="AK65" s="33"/>
      <c r="AL65" s="33"/>
      <c r="AM65" s="33"/>
      <c r="AN65" s="33"/>
      <c r="AO65" s="33"/>
    </row>
    <row r="66" spans="33:41" ht="11.25">
      <c r="AG66" s="33"/>
      <c r="AH66" s="33"/>
      <c r="AI66" s="33"/>
      <c r="AJ66" s="33"/>
      <c r="AK66" s="33"/>
      <c r="AL66" s="33"/>
      <c r="AM66" s="33"/>
      <c r="AN66" s="33"/>
      <c r="AO66" s="33"/>
    </row>
    <row r="67" spans="33:41" ht="11.25">
      <c r="AG67" s="33"/>
      <c r="AH67" s="33"/>
      <c r="AI67" s="33"/>
      <c r="AJ67" s="33"/>
      <c r="AK67" s="33"/>
      <c r="AL67" s="33"/>
      <c r="AM67" s="33"/>
      <c r="AN67" s="33"/>
      <c r="AO67" s="33"/>
    </row>
    <row r="68" spans="33:41" ht="11.25">
      <c r="AG68" s="33"/>
      <c r="AH68" s="33"/>
      <c r="AI68" s="33"/>
      <c r="AJ68" s="33"/>
      <c r="AK68" s="33"/>
      <c r="AL68" s="33"/>
      <c r="AM68" s="33"/>
      <c r="AN68" s="33"/>
      <c r="AO68" s="33"/>
    </row>
    <row r="69" spans="33:41" ht="11.25">
      <c r="AG69" s="33"/>
      <c r="AH69" s="33"/>
      <c r="AI69" s="33"/>
      <c r="AJ69" s="33"/>
      <c r="AK69" s="33"/>
      <c r="AL69" s="33"/>
      <c r="AM69" s="33"/>
      <c r="AN69" s="33"/>
      <c r="AO69" s="33"/>
    </row>
    <row r="70" spans="33:41" ht="11.25">
      <c r="AG70" s="33"/>
      <c r="AH70" s="33"/>
      <c r="AI70" s="33"/>
      <c r="AJ70" s="33"/>
      <c r="AK70" s="33"/>
      <c r="AL70" s="33"/>
      <c r="AM70" s="33"/>
      <c r="AN70" s="33"/>
      <c r="AO70" s="33"/>
    </row>
    <row r="71" spans="33:41" ht="11.25">
      <c r="AG71" s="33"/>
      <c r="AH71" s="33"/>
      <c r="AI71" s="33"/>
      <c r="AJ71" s="33"/>
      <c r="AK71" s="33"/>
      <c r="AL71" s="33"/>
      <c r="AM71" s="33"/>
      <c r="AN71" s="33"/>
      <c r="AO71" s="33"/>
    </row>
    <row r="72" spans="33:41" ht="11.25">
      <c r="AG72" s="33"/>
      <c r="AH72" s="33"/>
      <c r="AI72" s="33"/>
      <c r="AJ72" s="33"/>
      <c r="AK72" s="33"/>
      <c r="AL72" s="33"/>
      <c r="AM72" s="33"/>
      <c r="AN72" s="33"/>
      <c r="AO72" s="33"/>
    </row>
    <row r="73" spans="33:41" ht="11.25">
      <c r="AG73" s="33"/>
      <c r="AH73" s="33"/>
      <c r="AI73" s="33"/>
      <c r="AJ73" s="33"/>
      <c r="AK73" s="33"/>
      <c r="AL73" s="33"/>
      <c r="AM73" s="33"/>
      <c r="AN73" s="33"/>
      <c r="AO73" s="33"/>
    </row>
    <row r="74" spans="33:41" ht="11.25">
      <c r="AG74" s="33"/>
      <c r="AH74" s="33"/>
      <c r="AI74" s="33"/>
      <c r="AJ74" s="33"/>
      <c r="AK74" s="33"/>
      <c r="AL74" s="33"/>
      <c r="AM74" s="33"/>
      <c r="AN74" s="33"/>
      <c r="AO74" s="33"/>
    </row>
    <row r="75" spans="33:41" ht="11.25">
      <c r="AG75" s="33"/>
      <c r="AH75" s="33"/>
      <c r="AI75" s="33"/>
      <c r="AJ75" s="33"/>
      <c r="AK75" s="33"/>
      <c r="AL75" s="33"/>
      <c r="AM75" s="33"/>
      <c r="AN75" s="33"/>
      <c r="AO75" s="33"/>
    </row>
    <row r="76" spans="33:41" ht="11.25">
      <c r="AG76" s="33"/>
      <c r="AH76" s="33"/>
      <c r="AI76" s="33"/>
      <c r="AJ76" s="33"/>
      <c r="AK76" s="33"/>
      <c r="AL76" s="33"/>
      <c r="AM76" s="33"/>
      <c r="AN76" s="33"/>
      <c r="AO76" s="33"/>
    </row>
    <row r="77" spans="33:41" ht="11.25">
      <c r="AG77" s="33"/>
      <c r="AH77" s="33"/>
      <c r="AI77" s="33"/>
      <c r="AJ77" s="33"/>
      <c r="AK77" s="33"/>
      <c r="AL77" s="33"/>
      <c r="AM77" s="33"/>
      <c r="AN77" s="33"/>
      <c r="AO77" s="33"/>
    </row>
    <row r="78" spans="33:41" ht="11.25">
      <c r="AG78" s="33"/>
      <c r="AH78" s="33"/>
      <c r="AI78" s="33"/>
      <c r="AJ78" s="33"/>
      <c r="AK78" s="33"/>
      <c r="AL78" s="33"/>
      <c r="AM78" s="33"/>
      <c r="AN78" s="33"/>
      <c r="AO78" s="33"/>
    </row>
    <row r="79" spans="33:41" ht="11.25">
      <c r="AG79" s="33"/>
      <c r="AH79" s="33"/>
      <c r="AI79" s="33"/>
      <c r="AJ79" s="33"/>
      <c r="AK79" s="33"/>
      <c r="AL79" s="33"/>
      <c r="AM79" s="33"/>
      <c r="AN79" s="33"/>
      <c r="AO79" s="33"/>
    </row>
    <row r="80" spans="33:41" ht="11.25">
      <c r="AG80" s="33"/>
      <c r="AH80" s="33"/>
      <c r="AI80" s="33"/>
      <c r="AJ80" s="33"/>
      <c r="AK80" s="33"/>
      <c r="AL80" s="33"/>
      <c r="AM80" s="33"/>
      <c r="AN80" s="33"/>
      <c r="AO80" s="33"/>
    </row>
    <row r="81" spans="33:41" ht="11.25">
      <c r="AG81" s="33"/>
      <c r="AH81" s="33"/>
      <c r="AI81" s="33"/>
      <c r="AJ81" s="33"/>
      <c r="AK81" s="33"/>
      <c r="AL81" s="33"/>
      <c r="AM81" s="33"/>
      <c r="AN81" s="33"/>
      <c r="AO81" s="33"/>
    </row>
    <row r="82" spans="33:41" ht="11.25">
      <c r="AG82" s="33"/>
      <c r="AH82" s="33"/>
      <c r="AI82" s="33"/>
      <c r="AJ82" s="33"/>
      <c r="AK82" s="33"/>
      <c r="AL82" s="33"/>
      <c r="AM82" s="33"/>
      <c r="AN82" s="33"/>
      <c r="AO82" s="33"/>
    </row>
    <row r="83" spans="33:41" ht="11.25">
      <c r="AG83" s="33"/>
      <c r="AH83" s="33"/>
      <c r="AI83" s="33"/>
      <c r="AJ83" s="33"/>
      <c r="AK83" s="33"/>
      <c r="AL83" s="33"/>
      <c r="AM83" s="33"/>
      <c r="AN83" s="33"/>
      <c r="AO83" s="33"/>
    </row>
    <row r="84" spans="33:41" ht="11.25">
      <c r="AG84" s="33"/>
      <c r="AH84" s="33"/>
      <c r="AI84" s="33"/>
      <c r="AJ84" s="33"/>
      <c r="AK84" s="33"/>
      <c r="AL84" s="33"/>
      <c r="AM84" s="33"/>
      <c r="AN84" s="33"/>
      <c r="AO84" s="33"/>
    </row>
    <row r="85" spans="33:41" ht="11.25">
      <c r="AG85" s="33"/>
      <c r="AH85" s="33"/>
      <c r="AI85" s="33"/>
      <c r="AJ85" s="33"/>
      <c r="AK85" s="33"/>
      <c r="AL85" s="33"/>
      <c r="AM85" s="33"/>
      <c r="AN85" s="33"/>
      <c r="AO85" s="33"/>
    </row>
    <row r="86" spans="33:41" ht="11.25">
      <c r="AG86" s="33"/>
      <c r="AH86" s="33"/>
      <c r="AI86" s="33"/>
      <c r="AJ86" s="33"/>
      <c r="AK86" s="33"/>
      <c r="AL86" s="33"/>
      <c r="AM86" s="33"/>
      <c r="AN86" s="33"/>
      <c r="AO86" s="33"/>
    </row>
    <row r="87" spans="33:41" ht="11.25">
      <c r="AG87" s="33"/>
      <c r="AH87" s="33"/>
      <c r="AI87" s="33"/>
      <c r="AJ87" s="33"/>
      <c r="AK87" s="33"/>
      <c r="AL87" s="33"/>
      <c r="AM87" s="33"/>
      <c r="AN87" s="33"/>
      <c r="AO87" s="33"/>
    </row>
    <row r="88" spans="33:41" ht="11.25">
      <c r="AG88" s="33"/>
      <c r="AH88" s="33"/>
      <c r="AI88" s="33"/>
      <c r="AJ88" s="33"/>
      <c r="AK88" s="33"/>
      <c r="AL88" s="33"/>
      <c r="AM88" s="33"/>
      <c r="AN88" s="33"/>
      <c r="AO88" s="33"/>
    </row>
    <row r="89" spans="33:41" ht="11.25">
      <c r="AG89" s="33"/>
      <c r="AH89" s="33"/>
      <c r="AI89" s="33"/>
      <c r="AJ89" s="33"/>
      <c r="AK89" s="33"/>
      <c r="AL89" s="33"/>
      <c r="AM89" s="33"/>
      <c r="AN89" s="33"/>
      <c r="AO89" s="33"/>
    </row>
    <row r="90" spans="33:41" ht="11.25">
      <c r="AG90" s="33"/>
      <c r="AH90" s="33"/>
      <c r="AI90" s="33"/>
      <c r="AJ90" s="33"/>
      <c r="AK90" s="33"/>
      <c r="AL90" s="33"/>
      <c r="AM90" s="33"/>
      <c r="AN90" s="33"/>
      <c r="AO90" s="33"/>
    </row>
    <row r="91" spans="33:41" ht="11.25">
      <c r="AG91" s="33"/>
      <c r="AH91" s="33"/>
      <c r="AI91" s="33"/>
      <c r="AJ91" s="33"/>
      <c r="AK91" s="33"/>
      <c r="AL91" s="33"/>
      <c r="AM91" s="33"/>
      <c r="AN91" s="33"/>
      <c r="AO91" s="33"/>
    </row>
    <row r="92" spans="33:41" ht="11.25">
      <c r="AG92" s="33"/>
      <c r="AH92" s="33"/>
      <c r="AI92" s="33"/>
      <c r="AJ92" s="33"/>
      <c r="AK92" s="33"/>
      <c r="AL92" s="33"/>
      <c r="AM92" s="33"/>
      <c r="AN92" s="33"/>
      <c r="AO92" s="33"/>
    </row>
    <row r="93" spans="33:41" ht="11.25">
      <c r="AG93" s="33"/>
      <c r="AH93" s="33"/>
      <c r="AI93" s="33"/>
      <c r="AJ93" s="33"/>
      <c r="AK93" s="33"/>
      <c r="AL93" s="33"/>
      <c r="AM93" s="33"/>
      <c r="AN93" s="33"/>
      <c r="AO93" s="33"/>
    </row>
    <row r="94" spans="33:41" ht="11.25">
      <c r="AG94" s="33"/>
      <c r="AH94" s="33"/>
      <c r="AI94" s="33"/>
      <c r="AJ94" s="33"/>
      <c r="AK94" s="33"/>
      <c r="AL94" s="33"/>
      <c r="AM94" s="33"/>
      <c r="AN94" s="33"/>
      <c r="AO94" s="33"/>
    </row>
    <row r="95" spans="33:41" ht="11.25">
      <c r="AG95" s="33"/>
      <c r="AH95" s="33"/>
      <c r="AI95" s="33"/>
      <c r="AJ95" s="33"/>
      <c r="AK95" s="33"/>
      <c r="AL95" s="33"/>
      <c r="AM95" s="33"/>
      <c r="AN95" s="33"/>
      <c r="AO95" s="33"/>
    </row>
    <row r="96" spans="33:41" ht="11.25">
      <c r="AG96" s="33"/>
      <c r="AH96" s="33"/>
      <c r="AI96" s="33"/>
      <c r="AJ96" s="33"/>
      <c r="AK96" s="33"/>
      <c r="AL96" s="33"/>
      <c r="AM96" s="33"/>
      <c r="AN96" s="33"/>
      <c r="AO96" s="33"/>
    </row>
    <row r="97" spans="33:41" ht="11.25">
      <c r="AG97" s="33"/>
      <c r="AH97" s="33"/>
      <c r="AI97" s="33"/>
      <c r="AJ97" s="33"/>
      <c r="AK97" s="33"/>
      <c r="AL97" s="33"/>
      <c r="AM97" s="33"/>
      <c r="AN97" s="33"/>
      <c r="AO97" s="33"/>
    </row>
    <row r="98" spans="33:41" ht="11.25">
      <c r="AG98" s="33"/>
      <c r="AH98" s="33"/>
      <c r="AI98" s="33"/>
      <c r="AJ98" s="33"/>
      <c r="AK98" s="33"/>
      <c r="AL98" s="33"/>
      <c r="AM98" s="33"/>
      <c r="AN98" s="33"/>
      <c r="AO98" s="33"/>
    </row>
    <row r="99" spans="33:41" ht="11.25"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33:41" ht="11.25"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33:41" ht="11.25"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33:41" ht="11.25"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33:41" ht="11.25"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33:41" ht="11.25"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33:41" ht="11.25"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33:41" ht="11.25"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33:41" ht="11.25"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33:41" ht="11.25"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33:41" ht="11.25"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33:41" ht="11.25"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33:41" ht="11.25"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33:41" ht="11.25"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33:41" ht="11.25"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33:41" ht="11.25"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33:41" ht="11.25"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33:41" ht="11.25"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33:41" ht="11.25"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33:41" ht="11.25"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33:41" ht="11.25"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33:41" ht="11.25"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33:41" ht="11.25"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33:41" ht="11.25"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33:41" ht="11.25"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33:41" ht="11.25"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33:41" ht="11.25"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33:41" ht="11.25"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33:41" ht="11.25"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33:41" ht="11.25"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33:41" ht="11.25"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33:41" ht="11.25"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33:41" ht="11.25"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33:41" ht="11.25"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33:41" ht="11.25"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33:41" ht="11.25"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33:41" ht="11.25"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33:41" ht="11.25"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33:41" ht="11.25"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33:41" ht="11.25"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33:41" ht="11.25"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33:41" ht="11.25"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33:41" ht="11.25"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33:41" ht="11.25"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33:41" ht="11.25"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33:41" ht="11.25"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33:41" ht="11.25"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33:41" ht="11.25"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33:41" ht="11.25"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33:41" ht="11.25"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33:41" ht="11.25"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33:41" ht="11.25"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33:41" ht="11.25"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33:41" ht="11.25"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33:41" ht="11.25"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33:41" ht="11.25"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33:41" ht="11.25"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33:41" ht="11.25"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33:41" ht="11.25"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33:41" ht="11.25"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33:41" ht="11.25"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33:41" ht="11.25"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33:41" ht="11.25"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33:41" ht="11.25"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33:41" ht="11.25"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33:41" ht="11.25"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33:41" ht="11.25"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33:41" ht="11.25"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33:41" ht="11.25"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33:41" ht="11.25"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33:41" ht="11.25"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33:41" ht="11.25"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33:41" ht="11.25"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33:41" ht="11.25"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33:41" ht="11.25"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33:41" ht="11.25"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33:41" ht="11.25"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33:41" ht="11.25"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33:41" ht="11.25"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33:41" ht="11.25"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33:41" ht="11.25"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33:41" ht="11.25"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33:41" ht="11.25"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33:41" ht="11.25"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33:41" ht="11.25"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33:41" ht="11.25"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33:41" ht="11.25"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33:41" ht="11.25"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33:41" ht="11.25"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33:41" ht="11.25"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33:41" ht="11.25"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33:41" ht="11.25"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33:41" ht="11.25"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33:41" ht="11.25"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33:41" ht="11.25"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33:41" ht="11.25"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33:41" ht="11.25"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33:41" ht="11.25"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33:41" ht="11.25"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33:41" ht="11.25"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33:41" ht="11.25"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33:41" ht="11.25"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33:41" ht="11.25"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33:41" ht="11.25"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33:41" ht="11.25"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33:41" ht="11.25"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33:41" ht="11.25"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33:41" ht="11.25"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33:41" ht="11.25"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33:41" ht="11.25"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33:41" ht="11.25"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33:41" ht="11.25"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33:41" ht="11.25"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33:41" ht="11.25"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33:41" ht="11.25"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33:41" ht="11.25"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33:41" ht="11.25"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33:41" ht="11.25"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33:41" ht="11.25"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33:41" ht="11.25"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33:41" ht="11.25"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33:41" ht="11.25"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33:41" ht="11.25"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33:41" ht="11.25"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33:41" ht="11.25"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33:41" ht="11.25"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33:41" ht="11.25"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33:41" ht="11.25"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33:41" ht="11.25"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33:41" ht="11.25"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33:41" ht="11.25"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33:41" ht="11.25"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33:41" ht="11.25"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33:41" ht="11.25"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33:41" ht="11.25"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33:41" ht="11.25"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33:41" ht="11.25"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33:41" ht="11.25"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33:41" ht="11.25"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33:41" ht="11.25"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33:41" ht="11.25"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33:41" ht="11.25"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33:41" ht="11.25"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33:41" ht="11.25"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33:41" ht="11.25"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33:41" ht="11.25"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33:41" ht="11.25"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33:41" ht="11.25"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33:41" ht="11.25"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33:41" ht="11.25"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33:41" ht="11.25"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33:41" ht="11.25"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33:41" ht="11.25"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33:41" ht="11.25"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33:41" ht="11.25"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33:41" ht="11.25"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33:41" ht="11.25"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33:41" ht="11.25"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33:41" ht="11.25"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33:41" ht="11.25"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33:41" ht="11.25"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33:41" ht="11.25"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33:41" ht="11.25"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33:41" ht="11.25"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33:41" ht="11.25"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33:41" ht="11.25"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33:41" ht="11.25"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33:41" ht="11.25"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33:41" ht="11.25"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33:41" ht="11.25"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33:41" ht="11.25"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33:41" ht="11.25"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33:41" ht="11.25"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33:41" ht="11.25"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33:41" ht="11.25"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33:41" ht="11.25"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33:41" ht="11.25"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33:41" ht="11.25"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33:41" ht="11.25"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33:41" ht="11.25"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33:41" ht="11.25"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33:41" ht="11.25"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33:41" ht="11.25"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33:41" ht="11.25"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33:41" ht="11.25"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33:41" ht="11.25"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33:41" ht="11.25"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33:41" ht="11.25"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33:41" ht="11.25"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33:41" ht="11.25"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33:41" ht="11.25"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33:41" ht="11.25"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33:41" ht="11.25"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33:41" ht="11.25"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33:41" ht="11.25"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33:41" ht="11.25"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33:41" ht="11.25"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33:41" ht="11.25"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33:41" ht="11.25"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33:41" ht="11.25">
      <c r="AG298" s="33"/>
      <c r="AH298" s="33"/>
      <c r="AI298" s="33"/>
      <c r="AJ298" s="33"/>
      <c r="AK298" s="33"/>
      <c r="AL298" s="33"/>
      <c r="AM298" s="33"/>
      <c r="AN298" s="33"/>
      <c r="AO298" s="33"/>
    </row>
    <row r="299" spans="33:41" ht="11.25">
      <c r="AG299" s="33"/>
      <c r="AH299" s="33"/>
      <c r="AI299" s="33"/>
      <c r="AJ299" s="33"/>
      <c r="AK299" s="33"/>
      <c r="AL299" s="33"/>
      <c r="AM299" s="33"/>
      <c r="AN299" s="33"/>
      <c r="AO299" s="33"/>
    </row>
    <row r="300" spans="33:41" ht="11.25">
      <c r="AG300" s="33"/>
      <c r="AH300" s="33"/>
      <c r="AI300" s="33"/>
      <c r="AJ300" s="33"/>
      <c r="AK300" s="33"/>
      <c r="AL300" s="33"/>
      <c r="AM300" s="33"/>
      <c r="AN300" s="33"/>
      <c r="AO300" s="33"/>
    </row>
    <row r="301" spans="33:41" ht="11.25">
      <c r="AG301" s="33"/>
      <c r="AH301" s="33"/>
      <c r="AI301" s="33"/>
      <c r="AJ301" s="33"/>
      <c r="AK301" s="33"/>
      <c r="AL301" s="33"/>
      <c r="AM301" s="33"/>
      <c r="AN301" s="33"/>
      <c r="AO301" s="33"/>
    </row>
    <row r="302" spans="33:41" ht="11.25">
      <c r="AG302" s="33"/>
      <c r="AH302" s="33"/>
      <c r="AI302" s="33"/>
      <c r="AJ302" s="33"/>
      <c r="AK302" s="33"/>
      <c r="AL302" s="33"/>
      <c r="AM302" s="33"/>
      <c r="AN302" s="33"/>
      <c r="AO302" s="33"/>
    </row>
    <row r="303" spans="33:41" ht="11.25">
      <c r="AG303" s="33"/>
      <c r="AH303" s="33"/>
      <c r="AI303" s="33"/>
      <c r="AJ303" s="33"/>
      <c r="AK303" s="33"/>
      <c r="AL303" s="33"/>
      <c r="AM303" s="33"/>
      <c r="AN303" s="33"/>
      <c r="AO303" s="33"/>
    </row>
    <row r="304" spans="33:41" ht="11.25">
      <c r="AG304" s="33"/>
      <c r="AH304" s="33"/>
      <c r="AI304" s="33"/>
      <c r="AJ304" s="33"/>
      <c r="AK304" s="33"/>
      <c r="AL304" s="33"/>
      <c r="AM304" s="33"/>
      <c r="AN304" s="33"/>
      <c r="AO304" s="33"/>
    </row>
    <row r="305" spans="33:41" ht="11.25">
      <c r="AG305" s="33"/>
      <c r="AH305" s="33"/>
      <c r="AI305" s="33"/>
      <c r="AJ305" s="33"/>
      <c r="AK305" s="33"/>
      <c r="AL305" s="33"/>
      <c r="AM305" s="33"/>
      <c r="AN305" s="33"/>
      <c r="AO305" s="33"/>
    </row>
    <row r="306" spans="33:41" ht="11.25">
      <c r="AG306" s="33"/>
      <c r="AH306" s="33"/>
      <c r="AI306" s="33"/>
      <c r="AJ306" s="33"/>
      <c r="AK306" s="33"/>
      <c r="AL306" s="33"/>
      <c r="AM306" s="33"/>
      <c r="AN306" s="33"/>
      <c r="AO306" s="33"/>
    </row>
    <row r="307" spans="33:41" ht="11.25">
      <c r="AG307" s="33"/>
      <c r="AH307" s="33"/>
      <c r="AI307" s="33"/>
      <c r="AJ307" s="33"/>
      <c r="AK307" s="33"/>
      <c r="AL307" s="33"/>
      <c r="AM307" s="33"/>
      <c r="AN307" s="33"/>
      <c r="AO307" s="33"/>
    </row>
    <row r="308" spans="33:41" ht="11.25">
      <c r="AG308" s="33"/>
      <c r="AH308" s="33"/>
      <c r="AI308" s="33"/>
      <c r="AJ308" s="33"/>
      <c r="AK308" s="33"/>
      <c r="AL308" s="33"/>
      <c r="AM308" s="33"/>
      <c r="AN308" s="33"/>
      <c r="AO308" s="33"/>
    </row>
    <row r="309" spans="33:41" ht="11.25">
      <c r="AG309" s="33"/>
      <c r="AH309" s="33"/>
      <c r="AI309" s="33"/>
      <c r="AJ309" s="33"/>
      <c r="AK309" s="33"/>
      <c r="AL309" s="33"/>
      <c r="AM309" s="33"/>
      <c r="AN309" s="33"/>
      <c r="AO309" s="33"/>
    </row>
    <row r="310" spans="33:41" ht="11.25">
      <c r="AG310" s="33"/>
      <c r="AH310" s="33"/>
      <c r="AI310" s="33"/>
      <c r="AJ310" s="33"/>
      <c r="AK310" s="33"/>
      <c r="AL310" s="33"/>
      <c r="AM310" s="33"/>
      <c r="AN310" s="33"/>
      <c r="AO310" s="33"/>
    </row>
    <row r="311" spans="33:41" ht="11.25">
      <c r="AG311" s="33"/>
      <c r="AH311" s="33"/>
      <c r="AI311" s="33"/>
      <c r="AJ311" s="33"/>
      <c r="AK311" s="33"/>
      <c r="AL311" s="33"/>
      <c r="AM311" s="33"/>
      <c r="AN311" s="33"/>
      <c r="AO311" s="33"/>
    </row>
    <row r="312" spans="33:41" ht="11.25">
      <c r="AG312" s="33"/>
      <c r="AH312" s="33"/>
      <c r="AI312" s="33"/>
      <c r="AJ312" s="33"/>
      <c r="AK312" s="33"/>
      <c r="AL312" s="33"/>
      <c r="AM312" s="33"/>
      <c r="AN312" s="33"/>
      <c r="AO312" s="33"/>
    </row>
    <row r="313" spans="33:41" ht="11.25">
      <c r="AG313" s="33"/>
      <c r="AH313" s="33"/>
      <c r="AI313" s="33"/>
      <c r="AJ313" s="33"/>
      <c r="AK313" s="33"/>
      <c r="AL313" s="33"/>
      <c r="AM313" s="33"/>
      <c r="AN313" s="33"/>
      <c r="AO313" s="33"/>
    </row>
    <row r="314" spans="33:41" ht="11.25">
      <c r="AG314" s="33"/>
      <c r="AH314" s="33"/>
      <c r="AI314" s="33"/>
      <c r="AJ314" s="33"/>
      <c r="AK314" s="33"/>
      <c r="AL314" s="33"/>
      <c r="AM314" s="33"/>
      <c r="AN314" s="33"/>
      <c r="AO314" s="33"/>
    </row>
    <row r="315" spans="33:41" ht="11.25">
      <c r="AG315" s="33"/>
      <c r="AH315" s="33"/>
      <c r="AI315" s="33"/>
      <c r="AJ315" s="33"/>
      <c r="AK315" s="33"/>
      <c r="AL315" s="33"/>
      <c r="AM315" s="33"/>
      <c r="AN315" s="33"/>
      <c r="AO315" s="33"/>
    </row>
    <row r="316" spans="33:41" ht="11.25">
      <c r="AG316" s="33"/>
      <c r="AH316" s="33"/>
      <c r="AI316" s="33"/>
      <c r="AJ316" s="33"/>
      <c r="AK316" s="33"/>
      <c r="AL316" s="33"/>
      <c r="AM316" s="33"/>
      <c r="AN316" s="33"/>
      <c r="AO316" s="33"/>
    </row>
    <row r="317" spans="33:41" ht="11.25">
      <c r="AG317" s="33"/>
      <c r="AH317" s="33"/>
      <c r="AI317" s="33"/>
      <c r="AJ317" s="33"/>
      <c r="AK317" s="33"/>
      <c r="AL317" s="33"/>
      <c r="AM317" s="33"/>
      <c r="AN317" s="33"/>
      <c r="AO317" s="33"/>
    </row>
    <row r="318" spans="33:41" ht="11.25">
      <c r="AG318" s="33"/>
      <c r="AH318" s="33"/>
      <c r="AI318" s="33"/>
      <c r="AJ318" s="33"/>
      <c r="AK318" s="33"/>
      <c r="AL318" s="33"/>
      <c r="AM318" s="33"/>
      <c r="AN318" s="33"/>
      <c r="AO318" s="33"/>
    </row>
    <row r="319" spans="33:41" ht="11.25">
      <c r="AG319" s="33"/>
      <c r="AH319" s="33"/>
      <c r="AI319" s="33"/>
      <c r="AJ319" s="33"/>
      <c r="AK319" s="33"/>
      <c r="AL319" s="33"/>
      <c r="AM319" s="33"/>
      <c r="AN319" s="33"/>
      <c r="AO319" s="33"/>
    </row>
    <row r="320" spans="33:41" ht="11.25">
      <c r="AG320" s="33"/>
      <c r="AH320" s="33"/>
      <c r="AI320" s="33"/>
      <c r="AJ320" s="33"/>
      <c r="AK320" s="33"/>
      <c r="AL320" s="33"/>
      <c r="AM320" s="33"/>
      <c r="AN320" s="33"/>
      <c r="AO320" s="33"/>
    </row>
    <row r="321" spans="33:41" ht="11.25">
      <c r="AG321" s="33"/>
      <c r="AH321" s="33"/>
      <c r="AI321" s="33"/>
      <c r="AJ321" s="33"/>
      <c r="AK321" s="33"/>
      <c r="AL321" s="33"/>
      <c r="AM321" s="33"/>
      <c r="AN321" s="33"/>
      <c r="AO321" s="33"/>
    </row>
    <row r="322" spans="33:41" ht="11.25">
      <c r="AG322" s="33"/>
      <c r="AH322" s="33"/>
      <c r="AI322" s="33"/>
      <c r="AJ322" s="33"/>
      <c r="AK322" s="33"/>
      <c r="AL322" s="33"/>
      <c r="AM322" s="33"/>
      <c r="AN322" s="33"/>
      <c r="AO322" s="33"/>
    </row>
    <row r="323" spans="33:41" ht="11.25">
      <c r="AG323" s="33"/>
      <c r="AH323" s="33"/>
      <c r="AI323" s="33"/>
      <c r="AJ323" s="33"/>
      <c r="AK323" s="33"/>
      <c r="AL323" s="33"/>
      <c r="AM323" s="33"/>
      <c r="AN323" s="33"/>
      <c r="AO323" s="33"/>
    </row>
    <row r="324" spans="33:41" ht="11.25">
      <c r="AG324" s="33"/>
      <c r="AH324" s="33"/>
      <c r="AI324" s="33"/>
      <c r="AJ324" s="33"/>
      <c r="AK324" s="33"/>
      <c r="AL324" s="33"/>
      <c r="AM324" s="33"/>
      <c r="AN324" s="33"/>
      <c r="AO324" s="33"/>
    </row>
    <row r="325" spans="33:41" ht="11.25">
      <c r="AG325" s="33"/>
      <c r="AH325" s="33"/>
      <c r="AI325" s="33"/>
      <c r="AJ325" s="33"/>
      <c r="AK325" s="33"/>
      <c r="AL325" s="33"/>
      <c r="AM325" s="33"/>
      <c r="AN325" s="33"/>
      <c r="AO325" s="33"/>
    </row>
    <row r="326" spans="33:41" ht="11.25">
      <c r="AG326" s="33"/>
      <c r="AH326" s="33"/>
      <c r="AI326" s="33"/>
      <c r="AJ326" s="33"/>
      <c r="AK326" s="33"/>
      <c r="AL326" s="33"/>
      <c r="AM326" s="33"/>
      <c r="AN326" s="33"/>
      <c r="AO326" s="33"/>
    </row>
    <row r="327" spans="33:41" ht="11.25">
      <c r="AG327" s="33"/>
      <c r="AH327" s="33"/>
      <c r="AI327" s="33"/>
      <c r="AJ327" s="33"/>
      <c r="AK327" s="33"/>
      <c r="AL327" s="33"/>
      <c r="AM327" s="33"/>
      <c r="AN327" s="33"/>
      <c r="AO327" s="33"/>
    </row>
    <row r="328" spans="33:41" ht="11.25">
      <c r="AG328" s="33"/>
      <c r="AH328" s="33"/>
      <c r="AI328" s="33"/>
      <c r="AJ328" s="33"/>
      <c r="AK328" s="33"/>
      <c r="AL328" s="33"/>
      <c r="AM328" s="33"/>
      <c r="AN328" s="33"/>
      <c r="AO328" s="33"/>
    </row>
    <row r="329" spans="33:41" ht="11.25">
      <c r="AG329" s="33"/>
      <c r="AH329" s="33"/>
      <c r="AI329" s="33"/>
      <c r="AJ329" s="33"/>
      <c r="AK329" s="33"/>
      <c r="AL329" s="33"/>
      <c r="AM329" s="33"/>
      <c r="AN329" s="33"/>
      <c r="AO329" s="33"/>
    </row>
    <row r="330" spans="33:41" ht="11.25">
      <c r="AG330" s="33"/>
      <c r="AH330" s="33"/>
      <c r="AI330" s="33"/>
      <c r="AJ330" s="33"/>
      <c r="AK330" s="33"/>
      <c r="AL330" s="33"/>
      <c r="AM330" s="33"/>
      <c r="AN330" s="33"/>
      <c r="AO330" s="33"/>
    </row>
    <row r="331" spans="33:41" ht="11.25">
      <c r="AG331" s="33"/>
      <c r="AH331" s="33"/>
      <c r="AI331" s="33"/>
      <c r="AJ331" s="33"/>
      <c r="AK331" s="33"/>
      <c r="AL331" s="33"/>
      <c r="AM331" s="33"/>
      <c r="AN331" s="33"/>
      <c r="AO331" s="33"/>
    </row>
    <row r="332" spans="33:41" ht="11.25">
      <c r="AG332" s="33"/>
      <c r="AH332" s="33"/>
      <c r="AI332" s="33"/>
      <c r="AJ332" s="33"/>
      <c r="AK332" s="33"/>
      <c r="AL332" s="33"/>
      <c r="AM332" s="33"/>
      <c r="AN332" s="33"/>
      <c r="AO332" s="33"/>
    </row>
    <row r="333" spans="33:41" ht="11.25">
      <c r="AG333" s="33"/>
      <c r="AH333" s="33"/>
      <c r="AI333" s="33"/>
      <c r="AJ333" s="33"/>
      <c r="AK333" s="33"/>
      <c r="AL333" s="33"/>
      <c r="AM333" s="33"/>
      <c r="AN333" s="33"/>
      <c r="AO333" s="33"/>
    </row>
    <row r="334" spans="33:41" ht="11.25">
      <c r="AG334" s="33"/>
      <c r="AH334" s="33"/>
      <c r="AI334" s="33"/>
      <c r="AJ334" s="33"/>
      <c r="AK334" s="33"/>
      <c r="AL334" s="33"/>
      <c r="AM334" s="33"/>
      <c r="AN334" s="33"/>
      <c r="AO334" s="33"/>
    </row>
    <row r="335" spans="33:41" ht="11.25">
      <c r="AG335" s="33"/>
      <c r="AH335" s="33"/>
      <c r="AI335" s="33"/>
      <c r="AJ335" s="33"/>
      <c r="AK335" s="33"/>
      <c r="AL335" s="33"/>
      <c r="AM335" s="33"/>
      <c r="AN335" s="33"/>
      <c r="AO335" s="33"/>
    </row>
    <row r="336" spans="33:41" ht="11.25">
      <c r="AG336" s="33"/>
      <c r="AH336" s="33"/>
      <c r="AI336" s="33"/>
      <c r="AJ336" s="33"/>
      <c r="AK336" s="33"/>
      <c r="AL336" s="33"/>
      <c r="AM336" s="33"/>
      <c r="AN336" s="33"/>
      <c r="AO336" s="33"/>
    </row>
    <row r="337" spans="33:41" ht="11.25">
      <c r="AG337" s="33"/>
      <c r="AH337" s="33"/>
      <c r="AI337" s="33"/>
      <c r="AJ337" s="33"/>
      <c r="AK337" s="33"/>
      <c r="AL337" s="33"/>
      <c r="AM337" s="33"/>
      <c r="AN337" s="33"/>
      <c r="AO337" s="33"/>
    </row>
    <row r="338" spans="33:41" ht="11.25">
      <c r="AG338" s="33"/>
      <c r="AH338" s="33"/>
      <c r="AI338" s="33"/>
      <c r="AJ338" s="33"/>
      <c r="AK338" s="33"/>
      <c r="AL338" s="33"/>
      <c r="AM338" s="33"/>
      <c r="AN338" s="33"/>
      <c r="AO338" s="33"/>
    </row>
    <row r="339" spans="33:41" ht="11.25">
      <c r="AG339" s="33"/>
      <c r="AH339" s="33"/>
      <c r="AI339" s="33"/>
      <c r="AJ339" s="33"/>
      <c r="AK339" s="33"/>
      <c r="AL339" s="33"/>
      <c r="AM339" s="33"/>
      <c r="AN339" s="33"/>
      <c r="AO339" s="33"/>
    </row>
    <row r="340" spans="33:41" ht="11.25">
      <c r="AG340" s="33"/>
      <c r="AH340" s="33"/>
      <c r="AI340" s="33"/>
      <c r="AJ340" s="33"/>
      <c r="AK340" s="33"/>
      <c r="AL340" s="33"/>
      <c r="AM340" s="33"/>
      <c r="AN340" s="33"/>
      <c r="AO340" s="33"/>
    </row>
    <row r="341" spans="33:41" ht="11.25">
      <c r="AG341" s="33"/>
      <c r="AH341" s="33"/>
      <c r="AI341" s="33"/>
      <c r="AJ341" s="33"/>
      <c r="AK341" s="33"/>
      <c r="AL341" s="33"/>
      <c r="AM341" s="33"/>
      <c r="AN341" s="33"/>
      <c r="AO341" s="33"/>
    </row>
    <row r="342" spans="33:41" ht="11.25">
      <c r="AG342" s="33"/>
      <c r="AH342" s="33"/>
      <c r="AI342" s="33"/>
      <c r="AJ342" s="33"/>
      <c r="AK342" s="33"/>
      <c r="AL342" s="33"/>
      <c r="AM342" s="33"/>
      <c r="AN342" s="33"/>
      <c r="AO342" s="33"/>
    </row>
    <row r="343" spans="33:41" ht="11.25">
      <c r="AG343" s="33"/>
      <c r="AH343" s="33"/>
      <c r="AI343" s="33"/>
      <c r="AJ343" s="33"/>
      <c r="AK343" s="33"/>
      <c r="AL343" s="33"/>
      <c r="AM343" s="33"/>
      <c r="AN343" s="33"/>
      <c r="AO343" s="33"/>
    </row>
    <row r="344" spans="33:41" ht="11.25">
      <c r="AG344" s="33"/>
      <c r="AH344" s="33"/>
      <c r="AI344" s="33"/>
      <c r="AJ344" s="33"/>
      <c r="AK344" s="33"/>
      <c r="AL344" s="33"/>
      <c r="AM344" s="33"/>
      <c r="AN344" s="33"/>
      <c r="AO344" s="33"/>
    </row>
    <row r="345" spans="33:41" ht="11.25">
      <c r="AG345" s="33"/>
      <c r="AH345" s="33"/>
      <c r="AI345" s="33"/>
      <c r="AJ345" s="33"/>
      <c r="AK345" s="33"/>
      <c r="AL345" s="33"/>
      <c r="AM345" s="33"/>
      <c r="AN345" s="33"/>
      <c r="AO345" s="33"/>
    </row>
    <row r="346" spans="33:41" ht="11.25">
      <c r="AG346" s="33"/>
      <c r="AH346" s="33"/>
      <c r="AI346" s="33"/>
      <c r="AJ346" s="33"/>
      <c r="AK346" s="33"/>
      <c r="AL346" s="33"/>
      <c r="AM346" s="33"/>
      <c r="AN346" s="33"/>
      <c r="AO346" s="33"/>
    </row>
    <row r="347" spans="33:41" ht="11.25">
      <c r="AG347" s="33"/>
      <c r="AH347" s="33"/>
      <c r="AI347" s="33"/>
      <c r="AJ347" s="33"/>
      <c r="AK347" s="33"/>
      <c r="AL347" s="33"/>
      <c r="AM347" s="33"/>
      <c r="AN347" s="33"/>
      <c r="AO347" s="33"/>
    </row>
    <row r="348" spans="33:41" ht="11.25">
      <c r="AG348" s="33"/>
      <c r="AH348" s="33"/>
      <c r="AI348" s="33"/>
      <c r="AJ348" s="33"/>
      <c r="AK348" s="33"/>
      <c r="AL348" s="33"/>
      <c r="AM348" s="33"/>
      <c r="AN348" s="33"/>
      <c r="AO348" s="33"/>
    </row>
    <row r="349" spans="33:41" ht="11.25">
      <c r="AG349" s="33"/>
      <c r="AH349" s="33"/>
      <c r="AI349" s="33"/>
      <c r="AJ349" s="33"/>
      <c r="AK349" s="33"/>
      <c r="AL349" s="33"/>
      <c r="AM349" s="33"/>
      <c r="AN349" s="33"/>
      <c r="AO349" s="33"/>
    </row>
    <row r="350" spans="33:41" ht="11.25">
      <c r="AG350" s="33"/>
      <c r="AH350" s="33"/>
      <c r="AI350" s="33"/>
      <c r="AJ350" s="33"/>
      <c r="AK350" s="33"/>
      <c r="AL350" s="33"/>
      <c r="AM350" s="33"/>
      <c r="AN350" s="33"/>
      <c r="AO350" s="33"/>
    </row>
    <row r="351" spans="33:41" ht="11.25">
      <c r="AG351" s="33"/>
      <c r="AH351" s="33"/>
      <c r="AI351" s="33"/>
      <c r="AJ351" s="33"/>
      <c r="AK351" s="33"/>
      <c r="AL351" s="33"/>
      <c r="AM351" s="33"/>
      <c r="AN351" s="33"/>
      <c r="AO351" s="33"/>
    </row>
    <row r="352" spans="33:41" ht="11.25">
      <c r="AG352" s="33"/>
      <c r="AH352" s="33"/>
      <c r="AI352" s="33"/>
      <c r="AJ352" s="33"/>
      <c r="AK352" s="33"/>
      <c r="AL352" s="33"/>
      <c r="AM352" s="33"/>
      <c r="AN352" s="33"/>
      <c r="AO352" s="33"/>
    </row>
    <row r="353" spans="33:41" ht="11.25">
      <c r="AG353" s="33"/>
      <c r="AH353" s="33"/>
      <c r="AI353" s="33"/>
      <c r="AJ353" s="33"/>
      <c r="AK353" s="33"/>
      <c r="AL353" s="33"/>
      <c r="AM353" s="33"/>
      <c r="AN353" s="33"/>
      <c r="AO353" s="33"/>
    </row>
    <row r="354" spans="33:41" ht="11.25">
      <c r="AG354" s="33"/>
      <c r="AH354" s="33"/>
      <c r="AI354" s="33"/>
      <c r="AJ354" s="33"/>
      <c r="AK354" s="33"/>
      <c r="AL354" s="33"/>
      <c r="AM354" s="33"/>
      <c r="AN354" s="33"/>
      <c r="AO354" s="33"/>
    </row>
    <row r="355" spans="33:41" ht="11.25">
      <c r="AG355" s="33"/>
      <c r="AH355" s="33"/>
      <c r="AI355" s="33"/>
      <c r="AJ355" s="33"/>
      <c r="AK355" s="33"/>
      <c r="AL355" s="33"/>
      <c r="AM355" s="33"/>
      <c r="AN355" s="33"/>
      <c r="AO355" s="33"/>
    </row>
    <row r="356" spans="33:41" ht="11.25">
      <c r="AG356" s="33"/>
      <c r="AH356" s="33"/>
      <c r="AI356" s="33"/>
      <c r="AJ356" s="33"/>
      <c r="AK356" s="33"/>
      <c r="AL356" s="33"/>
      <c r="AM356" s="33"/>
      <c r="AN356" s="33"/>
      <c r="AO356" s="33"/>
    </row>
    <row r="357" spans="33:41" ht="11.25">
      <c r="AG357" s="33"/>
      <c r="AH357" s="33"/>
      <c r="AI357" s="33"/>
      <c r="AJ357" s="33"/>
      <c r="AK357" s="33"/>
      <c r="AL357" s="33"/>
      <c r="AM357" s="33"/>
      <c r="AN357" s="33"/>
      <c r="AO357" s="33"/>
    </row>
    <row r="358" spans="33:41" ht="11.25">
      <c r="AG358" s="33"/>
      <c r="AH358" s="33"/>
      <c r="AI358" s="33"/>
      <c r="AJ358" s="33"/>
      <c r="AK358" s="33"/>
      <c r="AL358" s="33"/>
      <c r="AM358" s="33"/>
      <c r="AN358" s="33"/>
      <c r="AO358" s="33"/>
    </row>
    <row r="359" spans="33:41" ht="11.25">
      <c r="AG359" s="33"/>
      <c r="AH359" s="33"/>
      <c r="AI359" s="33"/>
      <c r="AJ359" s="33"/>
      <c r="AK359" s="33"/>
      <c r="AL359" s="33"/>
      <c r="AM359" s="33"/>
      <c r="AN359" s="33"/>
      <c r="AO359" s="33"/>
    </row>
    <row r="360" spans="33:41" ht="11.25">
      <c r="AG360" s="33"/>
      <c r="AH360" s="33"/>
      <c r="AI360" s="33"/>
      <c r="AJ360" s="33"/>
      <c r="AK360" s="33"/>
      <c r="AL360" s="33"/>
      <c r="AM360" s="33"/>
      <c r="AN360" s="33"/>
      <c r="AO360" s="33"/>
    </row>
    <row r="361" spans="33:41" ht="11.25">
      <c r="AG361" s="33"/>
      <c r="AH361" s="33"/>
      <c r="AI361" s="33"/>
      <c r="AJ361" s="33"/>
      <c r="AK361" s="33"/>
      <c r="AL361" s="33"/>
      <c r="AM361" s="33"/>
      <c r="AN361" s="33"/>
      <c r="AO361" s="33"/>
    </row>
    <row r="362" spans="33:41" ht="11.25">
      <c r="AG362" s="33"/>
      <c r="AH362" s="33"/>
      <c r="AI362" s="33"/>
      <c r="AJ362" s="33"/>
      <c r="AK362" s="33"/>
      <c r="AL362" s="33"/>
      <c r="AM362" s="33"/>
      <c r="AN362" s="33"/>
      <c r="AO362" s="33"/>
    </row>
    <row r="363" spans="33:41" ht="11.25">
      <c r="AG363" s="33"/>
      <c r="AH363" s="33"/>
      <c r="AI363" s="33"/>
      <c r="AJ363" s="33"/>
      <c r="AK363" s="33"/>
      <c r="AL363" s="33"/>
      <c r="AM363" s="33"/>
      <c r="AN363" s="33"/>
      <c r="AO363" s="33"/>
    </row>
    <row r="364" spans="33:41" ht="11.25">
      <c r="AG364" s="33"/>
      <c r="AH364" s="33"/>
      <c r="AI364" s="33"/>
      <c r="AJ364" s="33"/>
      <c r="AK364" s="33"/>
      <c r="AL364" s="33"/>
      <c r="AM364" s="33"/>
      <c r="AN364" s="33"/>
      <c r="AO364" s="33"/>
    </row>
    <row r="365" spans="33:41" ht="11.25">
      <c r="AG365" s="33"/>
      <c r="AH365" s="33"/>
      <c r="AI365" s="33"/>
      <c r="AJ365" s="33"/>
      <c r="AK365" s="33"/>
      <c r="AL365" s="33"/>
      <c r="AM365" s="33"/>
      <c r="AN365" s="33"/>
      <c r="AO365" s="33"/>
    </row>
    <row r="366" spans="33:41" ht="11.25">
      <c r="AG366" s="33"/>
      <c r="AH366" s="33"/>
      <c r="AI366" s="33"/>
      <c r="AJ366" s="33"/>
      <c r="AK366" s="33"/>
      <c r="AL366" s="33"/>
      <c r="AM366" s="33"/>
      <c r="AN366" s="33"/>
      <c r="AO366" s="33"/>
    </row>
    <row r="367" spans="33:41" ht="11.25">
      <c r="AG367" s="33"/>
      <c r="AH367" s="33"/>
      <c r="AI367" s="33"/>
      <c r="AJ367" s="33"/>
      <c r="AK367" s="33"/>
      <c r="AL367" s="33"/>
      <c r="AM367" s="33"/>
      <c r="AN367" s="33"/>
      <c r="AO367" s="33"/>
    </row>
    <row r="368" spans="33:41" ht="11.25">
      <c r="AG368" s="33"/>
      <c r="AH368" s="33"/>
      <c r="AI368" s="33"/>
      <c r="AJ368" s="33"/>
      <c r="AK368" s="33"/>
      <c r="AL368" s="33"/>
      <c r="AM368" s="33"/>
      <c r="AN368" s="33"/>
      <c r="AO368" s="33"/>
    </row>
    <row r="369" spans="33:41" ht="11.25">
      <c r="AG369" s="33"/>
      <c r="AH369" s="33"/>
      <c r="AI369" s="33"/>
      <c r="AJ369" s="33"/>
      <c r="AK369" s="33"/>
      <c r="AL369" s="33"/>
      <c r="AM369" s="33"/>
      <c r="AN369" s="33"/>
      <c r="AO369" s="33"/>
    </row>
    <row r="370" spans="33:41" ht="11.25">
      <c r="AG370" s="33"/>
      <c r="AH370" s="33"/>
      <c r="AI370" s="33"/>
      <c r="AJ370" s="33"/>
      <c r="AK370" s="33"/>
      <c r="AL370" s="33"/>
      <c r="AM370" s="33"/>
      <c r="AN370" s="33"/>
      <c r="AO370" s="33"/>
    </row>
    <row r="371" spans="33:41" ht="11.25">
      <c r="AG371" s="33"/>
      <c r="AH371" s="33"/>
      <c r="AI371" s="33"/>
      <c r="AJ371" s="33"/>
      <c r="AK371" s="33"/>
      <c r="AL371" s="33"/>
      <c r="AM371" s="33"/>
      <c r="AN371" s="33"/>
      <c r="AO371" s="33"/>
    </row>
    <row r="372" spans="33:41" ht="11.25">
      <c r="AG372" s="33"/>
      <c r="AH372" s="33"/>
      <c r="AI372" s="33"/>
      <c r="AJ372" s="33"/>
      <c r="AK372" s="33"/>
      <c r="AL372" s="33"/>
      <c r="AM372" s="33"/>
      <c r="AN372" s="33"/>
      <c r="AO372" s="33"/>
    </row>
    <row r="373" spans="33:41" ht="11.25">
      <c r="AG373" s="33"/>
      <c r="AH373" s="33"/>
      <c r="AI373" s="33"/>
      <c r="AJ373" s="33"/>
      <c r="AK373" s="33"/>
      <c r="AL373" s="33"/>
      <c r="AM373" s="33"/>
      <c r="AN373" s="33"/>
      <c r="AO373" s="33"/>
    </row>
    <row r="374" spans="33:41" ht="11.25">
      <c r="AG374" s="33"/>
      <c r="AH374" s="33"/>
      <c r="AI374" s="33"/>
      <c r="AJ374" s="33"/>
      <c r="AK374" s="33"/>
      <c r="AL374" s="33"/>
      <c r="AM374" s="33"/>
      <c r="AN374" s="33"/>
      <c r="AO374" s="33"/>
    </row>
    <row r="375" spans="33:41" ht="11.25">
      <c r="AG375" s="33"/>
      <c r="AH375" s="33"/>
      <c r="AI375" s="33"/>
      <c r="AJ375" s="33"/>
      <c r="AK375" s="33"/>
      <c r="AL375" s="33"/>
      <c r="AM375" s="33"/>
      <c r="AN375" s="33"/>
      <c r="AO375" s="33"/>
    </row>
    <row r="376" spans="33:41" ht="11.25">
      <c r="AG376" s="33"/>
      <c r="AH376" s="33"/>
      <c r="AI376" s="33"/>
      <c r="AJ376" s="33"/>
      <c r="AK376" s="33"/>
      <c r="AL376" s="33"/>
      <c r="AM376" s="33"/>
      <c r="AN376" s="33"/>
      <c r="AO376" s="33"/>
    </row>
    <row r="377" spans="33:41" ht="11.25">
      <c r="AG377" s="33"/>
      <c r="AH377" s="33"/>
      <c r="AI377" s="33"/>
      <c r="AJ377" s="33"/>
      <c r="AK377" s="33"/>
      <c r="AL377" s="33"/>
      <c r="AM377" s="33"/>
      <c r="AN377" s="33"/>
      <c r="AO377" s="33"/>
    </row>
    <row r="378" spans="33:41" ht="11.25">
      <c r="AG378" s="33"/>
      <c r="AH378" s="33"/>
      <c r="AI378" s="33"/>
      <c r="AJ378" s="33"/>
      <c r="AK378" s="33"/>
      <c r="AL378" s="33"/>
      <c r="AM378" s="33"/>
      <c r="AN378" s="33"/>
      <c r="AO378" s="33"/>
    </row>
    <row r="379" spans="33:41" ht="11.25">
      <c r="AG379" s="33"/>
      <c r="AH379" s="33"/>
      <c r="AI379" s="33"/>
      <c r="AJ379" s="33"/>
      <c r="AK379" s="33"/>
      <c r="AL379" s="33"/>
      <c r="AM379" s="33"/>
      <c r="AN379" s="33"/>
      <c r="AO379" s="33"/>
    </row>
    <row r="380" spans="33:41" ht="11.25">
      <c r="AG380" s="33"/>
      <c r="AH380" s="33"/>
      <c r="AI380" s="33"/>
      <c r="AJ380" s="33"/>
      <c r="AK380" s="33"/>
      <c r="AL380" s="33"/>
      <c r="AM380" s="33"/>
      <c r="AN380" s="33"/>
      <c r="AO380" s="33"/>
    </row>
    <row r="381" spans="33:41" ht="11.25">
      <c r="AG381" s="33"/>
      <c r="AH381" s="33"/>
      <c r="AI381" s="33"/>
      <c r="AJ381" s="33"/>
      <c r="AK381" s="33"/>
      <c r="AL381" s="33"/>
      <c r="AM381" s="33"/>
      <c r="AN381" s="33"/>
      <c r="AO381" s="33"/>
    </row>
    <row r="382" spans="33:41" ht="11.25">
      <c r="AG382" s="33"/>
      <c r="AH382" s="33"/>
      <c r="AI382" s="33"/>
      <c r="AJ382" s="33"/>
      <c r="AK382" s="33"/>
      <c r="AL382" s="33"/>
      <c r="AM382" s="33"/>
      <c r="AN382" s="33"/>
      <c r="AO382" s="33"/>
    </row>
    <row r="383" spans="33:41" ht="11.25">
      <c r="AG383" s="33"/>
      <c r="AH383" s="33"/>
      <c r="AI383" s="33"/>
      <c r="AJ383" s="33"/>
      <c r="AK383" s="33"/>
      <c r="AL383" s="33"/>
      <c r="AM383" s="33"/>
      <c r="AN383" s="33"/>
      <c r="AO383" s="33"/>
    </row>
    <row r="384" spans="33:41" ht="11.25">
      <c r="AG384" s="33"/>
      <c r="AH384" s="33"/>
      <c r="AI384" s="33"/>
      <c r="AJ384" s="33"/>
      <c r="AK384" s="33"/>
      <c r="AL384" s="33"/>
      <c r="AM384" s="33"/>
      <c r="AN384" s="33"/>
      <c r="AO384" s="33"/>
    </row>
    <row r="385" spans="33:41" ht="11.25">
      <c r="AG385" s="33"/>
      <c r="AH385" s="33"/>
      <c r="AI385" s="33"/>
      <c r="AJ385" s="33"/>
      <c r="AK385" s="33"/>
      <c r="AL385" s="33"/>
      <c r="AM385" s="33"/>
      <c r="AN385" s="33"/>
      <c r="AO385" s="33"/>
    </row>
    <row r="386" spans="33:41" ht="11.25">
      <c r="AG386" s="33"/>
      <c r="AH386" s="33"/>
      <c r="AI386" s="33"/>
      <c r="AJ386" s="33"/>
      <c r="AK386" s="33"/>
      <c r="AL386" s="33"/>
      <c r="AM386" s="33"/>
      <c r="AN386" s="33"/>
      <c r="AO386" s="33"/>
    </row>
    <row r="387" spans="33:41" ht="11.25">
      <c r="AG387" s="33"/>
      <c r="AH387" s="33"/>
      <c r="AI387" s="33"/>
      <c r="AJ387" s="33"/>
      <c r="AK387" s="33"/>
      <c r="AL387" s="33"/>
      <c r="AM387" s="33"/>
      <c r="AN387" s="33"/>
      <c r="AO387" s="33"/>
    </row>
    <row r="388" spans="33:41" ht="11.25">
      <c r="AG388" s="33"/>
      <c r="AH388" s="33"/>
      <c r="AI388" s="33"/>
      <c r="AJ388" s="33"/>
      <c r="AK388" s="33"/>
      <c r="AL388" s="33"/>
      <c r="AM388" s="33"/>
      <c r="AN388" s="33"/>
      <c r="AO388" s="33"/>
    </row>
    <row r="389" spans="33:41" ht="11.25">
      <c r="AG389" s="33"/>
      <c r="AH389" s="33"/>
      <c r="AI389" s="33"/>
      <c r="AJ389" s="33"/>
      <c r="AK389" s="33"/>
      <c r="AL389" s="33"/>
      <c r="AM389" s="33"/>
      <c r="AN389" s="33"/>
      <c r="AO389" s="33"/>
    </row>
    <row r="390" spans="33:41" ht="11.25">
      <c r="AG390" s="33"/>
      <c r="AH390" s="33"/>
      <c r="AI390" s="33"/>
      <c r="AJ390" s="33"/>
      <c r="AK390" s="33"/>
      <c r="AL390" s="33"/>
      <c r="AM390" s="33"/>
      <c r="AN390" s="33"/>
      <c r="AO390" s="33"/>
    </row>
    <row r="391" spans="33:41" ht="11.25">
      <c r="AG391" s="33"/>
      <c r="AH391" s="33"/>
      <c r="AI391" s="33"/>
      <c r="AJ391" s="33"/>
      <c r="AK391" s="33"/>
      <c r="AL391" s="33"/>
      <c r="AM391" s="33"/>
      <c r="AN391" s="33"/>
      <c r="AO391" s="33"/>
    </row>
    <row r="392" spans="33:41" ht="11.25">
      <c r="AG392" s="33"/>
      <c r="AH392" s="33"/>
      <c r="AI392" s="33"/>
      <c r="AJ392" s="33"/>
      <c r="AK392" s="33"/>
      <c r="AL392" s="33"/>
      <c r="AM392" s="33"/>
      <c r="AN392" s="33"/>
      <c r="AO392" s="33"/>
    </row>
    <row r="393" spans="33:41" ht="11.25">
      <c r="AG393" s="33"/>
      <c r="AH393" s="33"/>
      <c r="AI393" s="33"/>
      <c r="AJ393" s="33"/>
      <c r="AK393" s="33"/>
      <c r="AL393" s="33"/>
      <c r="AM393" s="33"/>
      <c r="AN393" s="33"/>
      <c r="AO393" s="33"/>
    </row>
    <row r="394" spans="33:41" ht="11.25">
      <c r="AG394" s="33"/>
      <c r="AH394" s="33"/>
      <c r="AI394" s="33"/>
      <c r="AJ394" s="33"/>
      <c r="AK394" s="33"/>
      <c r="AL394" s="33"/>
      <c r="AM394" s="33"/>
      <c r="AN394" s="33"/>
      <c r="AO394" s="33"/>
    </row>
    <row r="395" spans="33:41" ht="11.25">
      <c r="AG395" s="33"/>
      <c r="AH395" s="33"/>
      <c r="AI395" s="33"/>
      <c r="AJ395" s="33"/>
      <c r="AK395" s="33"/>
      <c r="AL395" s="33"/>
      <c r="AM395" s="33"/>
      <c r="AN395" s="33"/>
      <c r="AO395" s="33"/>
    </row>
    <row r="396" spans="33:41" ht="11.25">
      <c r="AG396" s="33"/>
      <c r="AH396" s="33"/>
      <c r="AI396" s="33"/>
      <c r="AJ396" s="33"/>
      <c r="AK396" s="33"/>
      <c r="AL396" s="33"/>
      <c r="AM396" s="33"/>
      <c r="AN396" s="33"/>
      <c r="AO396" s="33"/>
    </row>
    <row r="397" spans="33:41" ht="11.25">
      <c r="AG397" s="33"/>
      <c r="AH397" s="33"/>
      <c r="AI397" s="33"/>
      <c r="AJ397" s="33"/>
      <c r="AK397" s="33"/>
      <c r="AL397" s="33"/>
      <c r="AM397" s="33"/>
      <c r="AN397" s="33"/>
      <c r="AO397" s="33"/>
    </row>
    <row r="398" spans="33:41" ht="11.25">
      <c r="AG398" s="33"/>
      <c r="AH398" s="33"/>
      <c r="AI398" s="33"/>
      <c r="AJ398" s="33"/>
      <c r="AK398" s="33"/>
      <c r="AL398" s="33"/>
      <c r="AM398" s="33"/>
      <c r="AN398" s="33"/>
      <c r="AO398" s="33"/>
    </row>
    <row r="399" spans="33:41" ht="11.25">
      <c r="AG399" s="33"/>
      <c r="AH399" s="33"/>
      <c r="AI399" s="33"/>
      <c r="AJ399" s="33"/>
      <c r="AK399" s="33"/>
      <c r="AL399" s="33"/>
      <c r="AM399" s="33"/>
      <c r="AN399" s="33"/>
      <c r="AO399" s="33"/>
    </row>
    <row r="400" spans="33:41" ht="11.25">
      <c r="AG400" s="33"/>
      <c r="AH400" s="33"/>
      <c r="AI400" s="33"/>
      <c r="AJ400" s="33"/>
      <c r="AK400" s="33"/>
      <c r="AL400" s="33"/>
      <c r="AM400" s="33"/>
      <c r="AN400" s="33"/>
      <c r="AO400" s="33"/>
    </row>
    <row r="401" spans="33:41" ht="11.25">
      <c r="AG401" s="33"/>
      <c r="AH401" s="33"/>
      <c r="AI401" s="33"/>
      <c r="AJ401" s="33"/>
      <c r="AK401" s="33"/>
      <c r="AL401" s="33"/>
      <c r="AM401" s="33"/>
      <c r="AN401" s="33"/>
      <c r="AO401" s="33"/>
    </row>
    <row r="402" spans="33:41" ht="11.25">
      <c r="AG402" s="33"/>
      <c r="AH402" s="33"/>
      <c r="AI402" s="33"/>
      <c r="AJ402" s="33"/>
      <c r="AK402" s="33"/>
      <c r="AL402" s="33"/>
      <c r="AM402" s="33"/>
      <c r="AN402" s="33"/>
      <c r="AO402" s="33"/>
    </row>
    <row r="403" spans="33:41" ht="11.25">
      <c r="AG403" s="33"/>
      <c r="AH403" s="33"/>
      <c r="AI403" s="33"/>
      <c r="AJ403" s="33"/>
      <c r="AK403" s="33"/>
      <c r="AL403" s="33"/>
      <c r="AM403" s="33"/>
      <c r="AN403" s="33"/>
      <c r="AO403" s="33"/>
    </row>
    <row r="404" spans="33:41" ht="11.25">
      <c r="AG404" s="33"/>
      <c r="AH404" s="33"/>
      <c r="AI404" s="33"/>
      <c r="AJ404" s="33"/>
      <c r="AK404" s="33"/>
      <c r="AL404" s="33"/>
      <c r="AM404" s="33"/>
      <c r="AN404" s="33"/>
      <c r="AO404" s="33"/>
    </row>
    <row r="405" spans="33:41" ht="11.25">
      <c r="AG405" s="33"/>
      <c r="AH405" s="33"/>
      <c r="AI405" s="33"/>
      <c r="AJ405" s="33"/>
      <c r="AK405" s="33"/>
      <c r="AL405" s="33"/>
      <c r="AM405" s="33"/>
      <c r="AN405" s="33"/>
      <c r="AO405" s="33"/>
    </row>
    <row r="406" spans="33:41" ht="11.25">
      <c r="AG406" s="33"/>
      <c r="AH406" s="33"/>
      <c r="AI406" s="33"/>
      <c r="AJ406" s="33"/>
      <c r="AK406" s="33"/>
      <c r="AL406" s="33"/>
      <c r="AM406" s="33"/>
      <c r="AN406" s="33"/>
      <c r="AO406" s="33"/>
    </row>
    <row r="407" spans="33:41" ht="11.25">
      <c r="AG407" s="33"/>
      <c r="AH407" s="33"/>
      <c r="AI407" s="33"/>
      <c r="AJ407" s="33"/>
      <c r="AK407" s="33"/>
      <c r="AL407" s="33"/>
      <c r="AM407" s="33"/>
      <c r="AN407" s="33"/>
      <c r="AO407" s="33"/>
    </row>
    <row r="408" spans="33:41" ht="11.25">
      <c r="AG408" s="33"/>
      <c r="AH408" s="33"/>
      <c r="AI408" s="33"/>
      <c r="AJ408" s="33"/>
      <c r="AK408" s="33"/>
      <c r="AL408" s="33"/>
      <c r="AM408" s="33"/>
      <c r="AN408" s="33"/>
      <c r="AO408" s="33"/>
    </row>
    <row r="409" spans="33:41" ht="11.25">
      <c r="AG409" s="33"/>
      <c r="AH409" s="33"/>
      <c r="AI409" s="33"/>
      <c r="AJ409" s="33"/>
      <c r="AK409" s="33"/>
      <c r="AL409" s="33"/>
      <c r="AM409" s="33"/>
      <c r="AN409" s="33"/>
      <c r="AO409" s="33"/>
    </row>
    <row r="410" spans="33:41" ht="11.25">
      <c r="AG410" s="33"/>
      <c r="AH410" s="33"/>
      <c r="AI410" s="33"/>
      <c r="AJ410" s="33"/>
      <c r="AK410" s="33"/>
      <c r="AL410" s="33"/>
      <c r="AM410" s="33"/>
      <c r="AN410" s="33"/>
      <c r="AO410" s="33"/>
    </row>
    <row r="411" spans="33:41" ht="11.25">
      <c r="AG411" s="33"/>
      <c r="AH411" s="33"/>
      <c r="AI411" s="33"/>
      <c r="AJ411" s="33"/>
      <c r="AK411" s="33"/>
      <c r="AL411" s="33"/>
      <c r="AM411" s="33"/>
      <c r="AN411" s="33"/>
      <c r="AO411" s="33"/>
    </row>
    <row r="412" spans="33:41" ht="11.25">
      <c r="AG412" s="33"/>
      <c r="AH412" s="33"/>
      <c r="AI412" s="33"/>
      <c r="AJ412" s="33"/>
      <c r="AK412" s="33"/>
      <c r="AL412" s="33"/>
      <c r="AM412" s="33"/>
      <c r="AN412" s="33"/>
      <c r="AO412" s="33"/>
    </row>
    <row r="413" spans="33:41" ht="11.25">
      <c r="AG413" s="33"/>
      <c r="AH413" s="33"/>
      <c r="AI413" s="33"/>
      <c r="AJ413" s="33"/>
      <c r="AK413" s="33"/>
      <c r="AL413" s="33"/>
      <c r="AM413" s="33"/>
      <c r="AN413" s="33"/>
      <c r="AO413" s="33"/>
    </row>
    <row r="414" spans="33:41" ht="11.25">
      <c r="AG414" s="33"/>
      <c r="AH414" s="33"/>
      <c r="AI414" s="33"/>
      <c r="AJ414" s="33"/>
      <c r="AK414" s="33"/>
      <c r="AL414" s="33"/>
      <c r="AM414" s="33"/>
      <c r="AN414" s="33"/>
      <c r="AO414" s="33"/>
    </row>
    <row r="415" spans="33:41" ht="11.25">
      <c r="AG415" s="33"/>
      <c r="AH415" s="33"/>
      <c r="AI415" s="33"/>
      <c r="AJ415" s="33"/>
      <c r="AK415" s="33"/>
      <c r="AL415" s="33"/>
      <c r="AM415" s="33"/>
      <c r="AN415" s="33"/>
      <c r="AO415" s="33"/>
    </row>
    <row r="416" spans="33:41" ht="11.25">
      <c r="AG416" s="33"/>
      <c r="AH416" s="33"/>
      <c r="AI416" s="33"/>
      <c r="AJ416" s="33"/>
      <c r="AK416" s="33"/>
      <c r="AL416" s="33"/>
      <c r="AM416" s="33"/>
      <c r="AN416" s="33"/>
      <c r="AO416" s="33"/>
    </row>
    <row r="417" spans="33:41" ht="11.25">
      <c r="AG417" s="33"/>
      <c r="AH417" s="33"/>
      <c r="AI417" s="33"/>
      <c r="AJ417" s="33"/>
      <c r="AK417" s="33"/>
      <c r="AL417" s="33"/>
      <c r="AM417" s="33"/>
      <c r="AN417" s="33"/>
      <c r="AO417" s="33"/>
    </row>
    <row r="418" spans="33:41" ht="11.25">
      <c r="AG418" s="33"/>
      <c r="AH418" s="33"/>
      <c r="AI418" s="33"/>
      <c r="AJ418" s="33"/>
      <c r="AK418" s="33"/>
      <c r="AL418" s="33"/>
      <c r="AM418" s="33"/>
      <c r="AN418" s="33"/>
      <c r="AO418" s="33"/>
    </row>
    <row r="419" spans="33:41" ht="11.25">
      <c r="AG419" s="33"/>
      <c r="AH419" s="33"/>
      <c r="AI419" s="33"/>
      <c r="AJ419" s="33"/>
      <c r="AK419" s="33"/>
      <c r="AL419" s="33"/>
      <c r="AM419" s="33"/>
      <c r="AN419" s="33"/>
      <c r="AO419" s="33"/>
    </row>
    <row r="420" spans="33:41" ht="11.25">
      <c r="AG420" s="33"/>
      <c r="AH420" s="33"/>
      <c r="AI420" s="33"/>
      <c r="AJ420" s="33"/>
      <c r="AK420" s="33"/>
      <c r="AL420" s="33"/>
      <c r="AM420" s="33"/>
      <c r="AN420" s="33"/>
      <c r="AO420" s="33"/>
    </row>
    <row r="421" spans="33:41" ht="11.25">
      <c r="AG421" s="33"/>
      <c r="AH421" s="33"/>
      <c r="AI421" s="33"/>
      <c r="AJ421" s="33"/>
      <c r="AK421" s="33"/>
      <c r="AL421" s="33"/>
      <c r="AM421" s="33"/>
      <c r="AN421" s="33"/>
      <c r="AO421" s="33"/>
    </row>
    <row r="422" spans="33:41" ht="11.25">
      <c r="AG422" s="33"/>
      <c r="AH422" s="33"/>
      <c r="AI422" s="33"/>
      <c r="AJ422" s="33"/>
      <c r="AK422" s="33"/>
      <c r="AL422" s="33"/>
      <c r="AM422" s="33"/>
      <c r="AN422" s="33"/>
      <c r="AO422" s="33"/>
    </row>
    <row r="423" spans="33:41" ht="11.25">
      <c r="AG423" s="33"/>
      <c r="AH423" s="33"/>
      <c r="AI423" s="33"/>
      <c r="AJ423" s="33"/>
      <c r="AK423" s="33"/>
      <c r="AL423" s="33"/>
      <c r="AM423" s="33"/>
      <c r="AN423" s="33"/>
      <c r="AO423" s="33"/>
    </row>
    <row r="424" spans="33:41" ht="11.25">
      <c r="AG424" s="33"/>
      <c r="AH424" s="33"/>
      <c r="AI424" s="33"/>
      <c r="AJ424" s="33"/>
      <c r="AK424" s="33"/>
      <c r="AL424" s="33"/>
      <c r="AM424" s="33"/>
      <c r="AN424" s="33"/>
      <c r="AO424" s="33"/>
    </row>
    <row r="425" spans="33:41" ht="11.25">
      <c r="AG425" s="33"/>
      <c r="AH425" s="33"/>
      <c r="AI425" s="33"/>
      <c r="AJ425" s="33"/>
      <c r="AK425" s="33"/>
      <c r="AL425" s="33"/>
      <c r="AM425" s="33"/>
      <c r="AN425" s="33"/>
      <c r="AO425" s="33"/>
    </row>
    <row r="426" spans="33:41" ht="11.25">
      <c r="AG426" s="33"/>
      <c r="AH426" s="33"/>
      <c r="AI426" s="33"/>
      <c r="AJ426" s="33"/>
      <c r="AK426" s="33"/>
      <c r="AL426" s="33"/>
      <c r="AM426" s="33"/>
      <c r="AN426" s="33"/>
      <c r="AO426" s="33"/>
    </row>
    <row r="427" spans="33:41" ht="11.25">
      <c r="AG427" s="33"/>
      <c r="AH427" s="33"/>
      <c r="AI427" s="33"/>
      <c r="AJ427" s="33"/>
      <c r="AK427" s="33"/>
      <c r="AL427" s="33"/>
      <c r="AM427" s="33"/>
      <c r="AN427" s="33"/>
      <c r="AO427" s="33"/>
    </row>
    <row r="428" spans="33:41" ht="11.25">
      <c r="AG428" s="33"/>
      <c r="AH428" s="33"/>
      <c r="AI428" s="33"/>
      <c r="AJ428" s="33"/>
      <c r="AK428" s="33"/>
      <c r="AL428" s="33"/>
      <c r="AM428" s="33"/>
      <c r="AN428" s="33"/>
      <c r="AO428" s="33"/>
    </row>
    <row r="429" spans="33:41" ht="11.25">
      <c r="AG429" s="33"/>
      <c r="AH429" s="33"/>
      <c r="AI429" s="33"/>
      <c r="AJ429" s="33"/>
      <c r="AK429" s="33"/>
      <c r="AL429" s="33"/>
      <c r="AM429" s="33"/>
      <c r="AN429" s="33"/>
      <c r="AO429" s="33"/>
    </row>
    <row r="430" spans="33:41" ht="11.25">
      <c r="AG430" s="33"/>
      <c r="AH430" s="33"/>
      <c r="AI430" s="33"/>
      <c r="AJ430" s="33"/>
      <c r="AK430" s="33"/>
      <c r="AL430" s="33"/>
      <c r="AM430" s="33"/>
      <c r="AN430" s="33"/>
      <c r="AO430" s="33"/>
    </row>
    <row r="431" spans="33:41" ht="11.25">
      <c r="AG431" s="33"/>
      <c r="AH431" s="33"/>
      <c r="AI431" s="33"/>
      <c r="AJ431" s="33"/>
      <c r="AK431" s="33"/>
      <c r="AL431" s="33"/>
      <c r="AM431" s="33"/>
      <c r="AN431" s="33"/>
      <c r="AO431" s="33"/>
    </row>
    <row r="432" spans="33:41" ht="11.25">
      <c r="AG432" s="33"/>
      <c r="AH432" s="33"/>
      <c r="AI432" s="33"/>
      <c r="AJ432" s="33"/>
      <c r="AK432" s="33"/>
      <c r="AL432" s="33"/>
      <c r="AM432" s="33"/>
      <c r="AN432" s="33"/>
      <c r="AO432" s="33"/>
    </row>
    <row r="433" spans="33:41" ht="11.25">
      <c r="AG433" s="33"/>
      <c r="AH433" s="33"/>
      <c r="AI433" s="33"/>
      <c r="AJ433" s="33"/>
      <c r="AK433" s="33"/>
      <c r="AL433" s="33"/>
      <c r="AM433" s="33"/>
      <c r="AN433" s="33"/>
      <c r="AO433" s="33"/>
    </row>
    <row r="434" spans="33:41" ht="11.25">
      <c r="AG434" s="33"/>
      <c r="AH434" s="33"/>
      <c r="AI434" s="33"/>
      <c r="AJ434" s="33"/>
      <c r="AK434" s="33"/>
      <c r="AL434" s="33"/>
      <c r="AM434" s="33"/>
      <c r="AN434" s="33"/>
      <c r="AO434" s="33"/>
    </row>
    <row r="435" spans="33:41" ht="11.25">
      <c r="AG435" s="33"/>
      <c r="AH435" s="33"/>
      <c r="AI435" s="33"/>
      <c r="AJ435" s="33"/>
      <c r="AK435" s="33"/>
      <c r="AL435" s="33"/>
      <c r="AM435" s="33"/>
      <c r="AN435" s="33"/>
      <c r="AO435" s="33"/>
    </row>
    <row r="436" spans="33:41" ht="11.25">
      <c r="AG436" s="33"/>
      <c r="AH436" s="33"/>
      <c r="AI436" s="33"/>
      <c r="AJ436" s="33"/>
      <c r="AK436" s="33"/>
      <c r="AL436" s="33"/>
      <c r="AM436" s="33"/>
      <c r="AN436" s="33"/>
      <c r="AO436" s="33"/>
    </row>
    <row r="437" spans="33:41" ht="11.25">
      <c r="AG437" s="33"/>
      <c r="AH437" s="33"/>
      <c r="AI437" s="33"/>
      <c r="AJ437" s="33"/>
      <c r="AK437" s="33"/>
      <c r="AL437" s="33"/>
      <c r="AM437" s="33"/>
      <c r="AN437" s="33"/>
      <c r="AO437" s="33"/>
    </row>
    <row r="438" spans="33:41" ht="11.25">
      <c r="AG438" s="33"/>
      <c r="AH438" s="33"/>
      <c r="AI438" s="33"/>
      <c r="AJ438" s="33"/>
      <c r="AK438" s="33"/>
      <c r="AL438" s="33"/>
      <c r="AM438" s="33"/>
      <c r="AN438" s="33"/>
      <c r="AO438" s="33"/>
    </row>
    <row r="439" spans="33:41" ht="11.25">
      <c r="AG439" s="33"/>
      <c r="AH439" s="33"/>
      <c r="AI439" s="33"/>
      <c r="AJ439" s="33"/>
      <c r="AK439" s="33"/>
      <c r="AL439" s="33"/>
      <c r="AM439" s="33"/>
      <c r="AN439" s="33"/>
      <c r="AO439" s="33"/>
    </row>
    <row r="440" spans="33:41" ht="11.25">
      <c r="AG440" s="33"/>
      <c r="AH440" s="33"/>
      <c r="AI440" s="33"/>
      <c r="AJ440" s="33"/>
      <c r="AK440" s="33"/>
      <c r="AL440" s="33"/>
      <c r="AM440" s="33"/>
      <c r="AN440" s="33"/>
      <c r="AO440" s="33"/>
    </row>
    <row r="441" spans="33:41" ht="11.25">
      <c r="AG441" s="33"/>
      <c r="AH441" s="33"/>
      <c r="AI441" s="33"/>
      <c r="AJ441" s="33"/>
      <c r="AK441" s="33"/>
      <c r="AL441" s="33"/>
      <c r="AM441" s="33"/>
      <c r="AN441" s="33"/>
      <c r="AO441" s="33"/>
    </row>
    <row r="442" spans="33:41" ht="11.25">
      <c r="AG442" s="33"/>
      <c r="AH442" s="33"/>
      <c r="AI442" s="33"/>
      <c r="AJ442" s="33"/>
      <c r="AK442" s="33"/>
      <c r="AL442" s="33"/>
      <c r="AM442" s="33"/>
      <c r="AN442" s="33"/>
      <c r="AO442" s="33"/>
    </row>
    <row r="443" spans="33:41" ht="11.25">
      <c r="AG443" s="33"/>
      <c r="AH443" s="33"/>
      <c r="AI443" s="33"/>
      <c r="AJ443" s="33"/>
      <c r="AK443" s="33"/>
      <c r="AL443" s="33"/>
      <c r="AM443" s="33"/>
      <c r="AN443" s="33"/>
      <c r="AO443" s="33"/>
    </row>
    <row r="444" spans="33:41" ht="11.25">
      <c r="AG444" s="33"/>
      <c r="AH444" s="33"/>
      <c r="AI444" s="33"/>
      <c r="AJ444" s="33"/>
      <c r="AK444" s="33"/>
      <c r="AL444" s="33"/>
      <c r="AM444" s="33"/>
      <c r="AN444" s="33"/>
      <c r="AO444" s="33"/>
    </row>
    <row r="445" spans="33:41" ht="11.25">
      <c r="AG445" s="33"/>
      <c r="AH445" s="33"/>
      <c r="AI445" s="33"/>
      <c r="AJ445" s="33"/>
      <c r="AK445" s="33"/>
      <c r="AL445" s="33"/>
      <c r="AM445" s="33"/>
      <c r="AN445" s="33"/>
      <c r="AO445" s="33"/>
    </row>
    <row r="446" spans="33:41" ht="11.25">
      <c r="AG446" s="33"/>
      <c r="AH446" s="33"/>
      <c r="AI446" s="33"/>
      <c r="AJ446" s="33"/>
      <c r="AK446" s="33"/>
      <c r="AL446" s="33"/>
      <c r="AM446" s="33"/>
      <c r="AN446" s="33"/>
      <c r="AO446" s="33"/>
    </row>
    <row r="447" spans="33:41" ht="11.25">
      <c r="AG447" s="33"/>
      <c r="AH447" s="33"/>
      <c r="AI447" s="33"/>
      <c r="AJ447" s="33"/>
      <c r="AK447" s="33"/>
      <c r="AL447" s="33"/>
      <c r="AM447" s="33"/>
      <c r="AN447" s="33"/>
      <c r="AO447" s="33"/>
    </row>
    <row r="448" spans="33:41" ht="11.25">
      <c r="AG448" s="33"/>
      <c r="AH448" s="33"/>
      <c r="AI448" s="33"/>
      <c r="AJ448" s="33"/>
      <c r="AK448" s="33"/>
      <c r="AL448" s="33"/>
      <c r="AM448" s="33"/>
      <c r="AN448" s="33"/>
      <c r="AO448" s="33"/>
    </row>
    <row r="449" spans="33:41" ht="11.25">
      <c r="AG449" s="33"/>
      <c r="AH449" s="33"/>
      <c r="AI449" s="33"/>
      <c r="AJ449" s="33"/>
      <c r="AK449" s="33"/>
      <c r="AL449" s="33"/>
      <c r="AM449" s="33"/>
      <c r="AN449" s="33"/>
      <c r="AO449" s="33"/>
    </row>
    <row r="450" spans="33:41" ht="11.25">
      <c r="AG450" s="33"/>
      <c r="AH450" s="33"/>
      <c r="AI450" s="33"/>
      <c r="AJ450" s="33"/>
      <c r="AK450" s="33"/>
      <c r="AL450" s="33"/>
      <c r="AM450" s="33"/>
      <c r="AN450" s="33"/>
      <c r="AO450" s="33"/>
    </row>
    <row r="451" spans="33:41" ht="11.25">
      <c r="AG451" s="33"/>
      <c r="AH451" s="33"/>
      <c r="AI451" s="33"/>
      <c r="AJ451" s="33"/>
      <c r="AK451" s="33"/>
      <c r="AL451" s="33"/>
      <c r="AM451" s="33"/>
      <c r="AN451" s="33"/>
      <c r="AO451" s="33"/>
    </row>
    <row r="452" spans="33:41" ht="11.25">
      <c r="AG452" s="33"/>
      <c r="AH452" s="33"/>
      <c r="AI452" s="33"/>
      <c r="AJ452" s="33"/>
      <c r="AK452" s="33"/>
      <c r="AL452" s="33"/>
      <c r="AM452" s="33"/>
      <c r="AN452" s="33"/>
      <c r="AO452" s="33"/>
    </row>
    <row r="453" spans="33:41" ht="11.25">
      <c r="AG453" s="33"/>
      <c r="AH453" s="33"/>
      <c r="AI453" s="33"/>
      <c r="AJ453" s="33"/>
      <c r="AK453" s="33"/>
      <c r="AL453" s="33"/>
      <c r="AM453" s="33"/>
      <c r="AN453" s="33"/>
      <c r="AO453" s="33"/>
    </row>
    <row r="454" spans="33:41" ht="11.25">
      <c r="AG454" s="33"/>
      <c r="AH454" s="33"/>
      <c r="AI454" s="33"/>
      <c r="AJ454" s="33"/>
      <c r="AK454" s="33"/>
      <c r="AL454" s="33"/>
      <c r="AM454" s="33"/>
      <c r="AN454" s="33"/>
      <c r="AO454" s="33"/>
    </row>
    <row r="455" spans="33:41" ht="11.25">
      <c r="AG455" s="33"/>
      <c r="AH455" s="33"/>
      <c r="AI455" s="33"/>
      <c r="AJ455" s="33"/>
      <c r="AK455" s="33"/>
      <c r="AL455" s="33"/>
      <c r="AM455" s="33"/>
      <c r="AN455" s="33"/>
      <c r="AO455" s="33"/>
    </row>
    <row r="456" spans="33:41" ht="11.25">
      <c r="AG456" s="33"/>
      <c r="AH456" s="33"/>
      <c r="AI456" s="33"/>
      <c r="AJ456" s="33"/>
      <c r="AK456" s="33"/>
      <c r="AL456" s="33"/>
      <c r="AM456" s="33"/>
      <c r="AN456" s="33"/>
      <c r="AO456" s="33"/>
    </row>
    <row r="457" spans="33:41" ht="11.25">
      <c r="AG457" s="33"/>
      <c r="AH457" s="33"/>
      <c r="AI457" s="33"/>
      <c r="AJ457" s="33"/>
      <c r="AK457" s="33"/>
      <c r="AL457" s="33"/>
      <c r="AM457" s="33"/>
      <c r="AN457" s="33"/>
      <c r="AO457" s="33"/>
    </row>
    <row r="458" spans="33:41" ht="11.25">
      <c r="AG458" s="33"/>
      <c r="AH458" s="33"/>
      <c r="AI458" s="33"/>
      <c r="AJ458" s="33"/>
      <c r="AK458" s="33"/>
      <c r="AL458" s="33"/>
      <c r="AM458" s="33"/>
      <c r="AN458" s="33"/>
      <c r="AO458" s="33"/>
    </row>
    <row r="459" spans="33:41" ht="11.25">
      <c r="AG459" s="33"/>
      <c r="AH459" s="33"/>
      <c r="AI459" s="33"/>
      <c r="AJ459" s="33"/>
      <c r="AK459" s="33"/>
      <c r="AL459" s="33"/>
      <c r="AM459" s="33"/>
      <c r="AN459" s="33"/>
      <c r="AO459" s="33"/>
    </row>
    <row r="460" spans="33:41" ht="11.25">
      <c r="AG460" s="33"/>
      <c r="AH460" s="33"/>
      <c r="AI460" s="33"/>
      <c r="AJ460" s="33"/>
      <c r="AK460" s="33"/>
      <c r="AL460" s="33"/>
      <c r="AM460" s="33"/>
      <c r="AN460" s="33"/>
      <c r="AO460" s="33"/>
    </row>
    <row r="461" spans="33:41" ht="11.25">
      <c r="AG461" s="33"/>
      <c r="AH461" s="33"/>
      <c r="AI461" s="33"/>
      <c r="AJ461" s="33"/>
      <c r="AK461" s="33"/>
      <c r="AL461" s="33"/>
      <c r="AM461" s="33"/>
      <c r="AN461" s="33"/>
      <c r="AO461" s="33"/>
    </row>
    <row r="462" spans="33:41" ht="11.25">
      <c r="AG462" s="33"/>
      <c r="AH462" s="33"/>
      <c r="AI462" s="33"/>
      <c r="AJ462" s="33"/>
      <c r="AK462" s="33"/>
      <c r="AL462" s="33"/>
      <c r="AM462" s="33"/>
      <c r="AN462" s="33"/>
      <c r="AO462" s="33"/>
    </row>
    <row r="463" spans="33:41" ht="11.25">
      <c r="AG463" s="33"/>
      <c r="AH463" s="33"/>
      <c r="AI463" s="33"/>
      <c r="AJ463" s="33"/>
      <c r="AK463" s="33"/>
      <c r="AL463" s="33"/>
      <c r="AM463" s="33"/>
      <c r="AN463" s="33"/>
      <c r="AO463" s="33"/>
    </row>
    <row r="464" spans="33:41" ht="11.25">
      <c r="AG464" s="33"/>
      <c r="AH464" s="33"/>
      <c r="AI464" s="33"/>
      <c r="AJ464" s="33"/>
      <c r="AK464" s="33"/>
      <c r="AL464" s="33"/>
      <c r="AM464" s="33"/>
      <c r="AN464" s="33"/>
      <c r="AO464" s="33"/>
    </row>
    <row r="465" spans="33:41" ht="11.25">
      <c r="AG465" s="33"/>
      <c r="AH465" s="33"/>
      <c r="AI465" s="33"/>
      <c r="AJ465" s="33"/>
      <c r="AK465" s="33"/>
      <c r="AL465" s="33"/>
      <c r="AM465" s="33"/>
      <c r="AN465" s="33"/>
      <c r="AO465" s="33"/>
    </row>
    <row r="466" spans="33:41" ht="11.25">
      <c r="AG466" s="33"/>
      <c r="AH466" s="33"/>
      <c r="AI466" s="33"/>
      <c r="AJ466" s="33"/>
      <c r="AK466" s="33"/>
      <c r="AL466" s="33"/>
      <c r="AM466" s="33"/>
      <c r="AN466" s="33"/>
      <c r="AO466" s="33"/>
    </row>
    <row r="467" spans="33:41" ht="11.25">
      <c r="AG467" s="33"/>
      <c r="AH467" s="33"/>
      <c r="AI467" s="33"/>
      <c r="AJ467" s="33"/>
      <c r="AK467" s="33"/>
      <c r="AL467" s="33"/>
      <c r="AM467" s="33"/>
      <c r="AN467" s="33"/>
      <c r="AO467" s="33"/>
    </row>
    <row r="468" spans="33:41" ht="11.25">
      <c r="AG468" s="33"/>
      <c r="AH468" s="33"/>
      <c r="AI468" s="33"/>
      <c r="AJ468" s="33"/>
      <c r="AK468" s="33"/>
      <c r="AL468" s="33"/>
      <c r="AM468" s="33"/>
      <c r="AN468" s="33"/>
      <c r="AO468" s="33"/>
    </row>
    <row r="469" spans="33:41" ht="11.25">
      <c r="AG469" s="33"/>
      <c r="AH469" s="33"/>
      <c r="AI469" s="33"/>
      <c r="AJ469" s="33"/>
      <c r="AK469" s="33"/>
      <c r="AL469" s="33"/>
      <c r="AM469" s="33"/>
      <c r="AN469" s="33"/>
      <c r="AO469" s="33"/>
    </row>
    <row r="470" spans="33:41" ht="11.25">
      <c r="AG470" s="33"/>
      <c r="AH470" s="33"/>
      <c r="AI470" s="33"/>
      <c r="AJ470" s="33"/>
      <c r="AK470" s="33"/>
      <c r="AL470" s="33"/>
      <c r="AM470" s="33"/>
      <c r="AN470" s="33"/>
      <c r="AO470" s="33"/>
    </row>
    <row r="471" spans="33:41" ht="11.25">
      <c r="AG471" s="33"/>
      <c r="AH471" s="33"/>
      <c r="AI471" s="33"/>
      <c r="AJ471" s="33"/>
      <c r="AK471" s="33"/>
      <c r="AL471" s="33"/>
      <c r="AM471" s="33"/>
      <c r="AN471" s="33"/>
      <c r="AO471" s="33"/>
    </row>
    <row r="472" spans="33:41" ht="11.25">
      <c r="AG472" s="33"/>
      <c r="AH472" s="33"/>
      <c r="AI472" s="33"/>
      <c r="AJ472" s="33"/>
      <c r="AK472" s="33"/>
      <c r="AL472" s="33"/>
      <c r="AM472" s="33"/>
      <c r="AN472" s="33"/>
      <c r="AO472" s="33"/>
    </row>
    <row r="473" spans="33:41" ht="11.25">
      <c r="AG473" s="33"/>
      <c r="AH473" s="33"/>
      <c r="AI473" s="33"/>
      <c r="AJ473" s="33"/>
      <c r="AK473" s="33"/>
      <c r="AL473" s="33"/>
      <c r="AM473" s="33"/>
      <c r="AN473" s="33"/>
      <c r="AO473" s="33"/>
    </row>
    <row r="474" spans="33:41" ht="11.25">
      <c r="AG474" s="33"/>
      <c r="AH474" s="33"/>
      <c r="AI474" s="33"/>
      <c r="AJ474" s="33"/>
      <c r="AK474" s="33"/>
      <c r="AL474" s="33"/>
      <c r="AM474" s="33"/>
      <c r="AN474" s="33"/>
      <c r="AO474" s="33"/>
    </row>
    <row r="475" spans="33:41" ht="11.25">
      <c r="AG475" s="33"/>
      <c r="AH475" s="33"/>
      <c r="AI475" s="33"/>
      <c r="AJ475" s="33"/>
      <c r="AK475" s="33"/>
      <c r="AL475" s="33"/>
      <c r="AM475" s="33"/>
      <c r="AN475" s="33"/>
      <c r="AO475" s="33"/>
    </row>
    <row r="476" spans="33:41" ht="11.25">
      <c r="AG476" s="33"/>
      <c r="AH476" s="33"/>
      <c r="AI476" s="33"/>
      <c r="AJ476" s="33"/>
      <c r="AK476" s="33"/>
      <c r="AL476" s="33"/>
      <c r="AM476" s="33"/>
      <c r="AN476" s="33"/>
      <c r="AO476" s="33"/>
    </row>
    <row r="477" spans="33:41" ht="11.25">
      <c r="AG477" s="33"/>
      <c r="AH477" s="33"/>
      <c r="AI477" s="33"/>
      <c r="AJ477" s="33"/>
      <c r="AK477" s="33"/>
      <c r="AL477" s="33"/>
      <c r="AM477" s="33"/>
      <c r="AN477" s="33"/>
      <c r="AO477" s="33"/>
    </row>
    <row r="478" spans="33:41" ht="11.25">
      <c r="AG478" s="33"/>
      <c r="AH478" s="33"/>
      <c r="AI478" s="33"/>
      <c r="AJ478" s="33"/>
      <c r="AK478" s="33"/>
      <c r="AL478" s="33"/>
      <c r="AM478" s="33"/>
      <c r="AN478" s="33"/>
      <c r="AO478" s="33"/>
    </row>
    <row r="479" spans="33:41" ht="11.25">
      <c r="AG479" s="33"/>
      <c r="AH479" s="33"/>
      <c r="AI479" s="33"/>
      <c r="AJ479" s="33"/>
      <c r="AK479" s="33"/>
      <c r="AL479" s="33"/>
      <c r="AM479" s="33"/>
      <c r="AN479" s="33"/>
      <c r="AO479" s="33"/>
    </row>
    <row r="480" spans="33:41" ht="11.25">
      <c r="AG480" s="33"/>
      <c r="AH480" s="33"/>
      <c r="AI480" s="33"/>
      <c r="AJ480" s="33"/>
      <c r="AK480" s="33"/>
      <c r="AL480" s="33"/>
      <c r="AM480" s="33"/>
      <c r="AN480" s="33"/>
      <c r="AO480" s="33"/>
    </row>
    <row r="481" spans="33:41" ht="11.25">
      <c r="AG481" s="33"/>
      <c r="AH481" s="33"/>
      <c r="AI481" s="33"/>
      <c r="AJ481" s="33"/>
      <c r="AK481" s="33"/>
      <c r="AL481" s="33"/>
      <c r="AM481" s="33"/>
      <c r="AN481" s="33"/>
      <c r="AO481" s="33"/>
    </row>
    <row r="482" spans="33:41" ht="11.25">
      <c r="AG482" s="33"/>
      <c r="AH482" s="33"/>
      <c r="AI482" s="33"/>
      <c r="AJ482" s="33"/>
      <c r="AK482" s="33"/>
      <c r="AL482" s="33"/>
      <c r="AM482" s="33"/>
      <c r="AN482" s="33"/>
      <c r="AO482" s="33"/>
    </row>
    <row r="483" spans="33:41" ht="11.25">
      <c r="AG483" s="33"/>
      <c r="AH483" s="33"/>
      <c r="AI483" s="33"/>
      <c r="AJ483" s="33"/>
      <c r="AK483" s="33"/>
      <c r="AL483" s="33"/>
      <c r="AM483" s="33"/>
      <c r="AN483" s="33"/>
      <c r="AO483" s="33"/>
    </row>
    <row r="484" spans="33:41" ht="11.25">
      <c r="AG484" s="33"/>
      <c r="AH484" s="33"/>
      <c r="AI484" s="33"/>
      <c r="AJ484" s="33"/>
      <c r="AK484" s="33"/>
      <c r="AL484" s="33"/>
      <c r="AM484" s="33"/>
      <c r="AN484" s="33"/>
      <c r="AO484" s="33"/>
    </row>
    <row r="485" spans="33:41" ht="11.25">
      <c r="AG485" s="33"/>
      <c r="AH485" s="33"/>
      <c r="AI485" s="33"/>
      <c r="AJ485" s="33"/>
      <c r="AK485" s="33"/>
      <c r="AL485" s="33"/>
      <c r="AM485" s="33"/>
      <c r="AN485" s="33"/>
      <c r="AO485" s="33"/>
    </row>
    <row r="486" spans="33:41" ht="11.25">
      <c r="AG486" s="33"/>
      <c r="AH486" s="33"/>
      <c r="AI486" s="33"/>
      <c r="AJ486" s="33"/>
      <c r="AK486" s="33"/>
      <c r="AL486" s="33"/>
      <c r="AM486" s="33"/>
      <c r="AN486" s="33"/>
      <c r="AO486" s="33"/>
    </row>
    <row r="487" spans="33:41" ht="11.25">
      <c r="AG487" s="33"/>
      <c r="AH487" s="33"/>
      <c r="AI487" s="33"/>
      <c r="AJ487" s="33"/>
      <c r="AK487" s="33"/>
      <c r="AL487" s="33"/>
      <c r="AM487" s="33"/>
      <c r="AN487" s="33"/>
      <c r="AO487" s="33"/>
    </row>
    <row r="488" spans="33:41" ht="11.25">
      <c r="AG488" s="33"/>
      <c r="AH488" s="33"/>
      <c r="AI488" s="33"/>
      <c r="AJ488" s="33"/>
      <c r="AK488" s="33"/>
      <c r="AL488" s="33"/>
      <c r="AM488" s="33"/>
      <c r="AN488" s="33"/>
      <c r="AO488" s="33"/>
    </row>
    <row r="489" spans="33:41" ht="11.25">
      <c r="AG489" s="33"/>
      <c r="AH489" s="33"/>
      <c r="AI489" s="33"/>
      <c r="AJ489" s="33"/>
      <c r="AK489" s="33"/>
      <c r="AL489" s="33"/>
      <c r="AM489" s="33"/>
      <c r="AN489" s="33"/>
      <c r="AO489" s="33"/>
    </row>
    <row r="490" spans="33:41" ht="11.25">
      <c r="AG490" s="33"/>
      <c r="AH490" s="33"/>
      <c r="AI490" s="33"/>
      <c r="AJ490" s="33"/>
      <c r="AK490" s="33"/>
      <c r="AL490" s="33"/>
      <c r="AM490" s="33"/>
      <c r="AN490" s="33"/>
      <c r="AO490" s="33"/>
    </row>
    <row r="491" spans="33:41" ht="11.25">
      <c r="AG491" s="33"/>
      <c r="AH491" s="33"/>
      <c r="AI491" s="33"/>
      <c r="AJ491" s="33"/>
      <c r="AK491" s="33"/>
      <c r="AL491" s="33"/>
      <c r="AM491" s="33"/>
      <c r="AN491" s="33"/>
      <c r="AO491" s="33"/>
    </row>
    <row r="492" spans="33:41" ht="11.25">
      <c r="AG492" s="33"/>
      <c r="AH492" s="33"/>
      <c r="AI492" s="33"/>
      <c r="AJ492" s="33"/>
      <c r="AK492" s="33"/>
      <c r="AL492" s="33"/>
      <c r="AM492" s="33"/>
      <c r="AN492" s="33"/>
      <c r="AO492" s="33"/>
    </row>
    <row r="493" spans="33:41" ht="11.25">
      <c r="AG493" s="33"/>
      <c r="AH493" s="33"/>
      <c r="AI493" s="33"/>
      <c r="AJ493" s="33"/>
      <c r="AK493" s="33"/>
      <c r="AL493" s="33"/>
      <c r="AM493" s="33"/>
      <c r="AN493" s="33"/>
      <c r="AO493" s="33"/>
    </row>
    <row r="494" spans="33:41" ht="11.25">
      <c r="AG494" s="33"/>
      <c r="AH494" s="33"/>
      <c r="AI494" s="33"/>
      <c r="AJ494" s="33"/>
      <c r="AK494" s="33"/>
      <c r="AL494" s="33"/>
      <c r="AM494" s="33"/>
      <c r="AN494" s="33"/>
      <c r="AO494" s="33"/>
    </row>
    <row r="495" spans="33:41" ht="11.25">
      <c r="AG495" s="33"/>
      <c r="AH495" s="33"/>
      <c r="AI495" s="33"/>
      <c r="AJ495" s="33"/>
      <c r="AK495" s="33"/>
      <c r="AL495" s="33"/>
      <c r="AM495" s="33"/>
      <c r="AN495" s="33"/>
      <c r="AO495" s="33"/>
    </row>
    <row r="496" spans="33:41" ht="11.25">
      <c r="AG496" s="33"/>
      <c r="AH496" s="33"/>
      <c r="AI496" s="33"/>
      <c r="AJ496" s="33"/>
      <c r="AK496" s="33"/>
      <c r="AL496" s="33"/>
      <c r="AM496" s="33"/>
      <c r="AN496" s="33"/>
      <c r="AO496" s="33"/>
    </row>
    <row r="497" spans="33:41" ht="11.25">
      <c r="AG497" s="33"/>
      <c r="AH497" s="33"/>
      <c r="AI497" s="33"/>
      <c r="AJ497" s="33"/>
      <c r="AK497" s="33"/>
      <c r="AL497" s="33"/>
      <c r="AM497" s="33"/>
      <c r="AN497" s="33"/>
      <c r="AO497" s="33"/>
    </row>
    <row r="498" spans="33:41" ht="11.25">
      <c r="AG498" s="33"/>
      <c r="AH498" s="33"/>
      <c r="AI498" s="33"/>
      <c r="AJ498" s="33"/>
      <c r="AK498" s="33"/>
      <c r="AL498" s="33"/>
      <c r="AM498" s="33"/>
      <c r="AN498" s="33"/>
      <c r="AO498" s="33"/>
    </row>
    <row r="499" spans="33:41" ht="11.25">
      <c r="AG499" s="33"/>
      <c r="AH499" s="33"/>
      <c r="AI499" s="33"/>
      <c r="AJ499" s="33"/>
      <c r="AK499" s="33"/>
      <c r="AL499" s="33"/>
      <c r="AM499" s="33"/>
      <c r="AN499" s="33"/>
      <c r="AO499" s="33"/>
    </row>
    <row r="500" spans="33:41" ht="11.25">
      <c r="AG500" s="33"/>
      <c r="AH500" s="33"/>
      <c r="AI500" s="33"/>
      <c r="AJ500" s="33"/>
      <c r="AK500" s="33"/>
      <c r="AL500" s="33"/>
      <c r="AM500" s="33"/>
      <c r="AN500" s="33"/>
      <c r="AO500" s="33"/>
    </row>
    <row r="501" spans="33:41" ht="11.25">
      <c r="AG501" s="33"/>
      <c r="AH501" s="33"/>
      <c r="AI501" s="33"/>
      <c r="AJ501" s="33"/>
      <c r="AK501" s="33"/>
      <c r="AL501" s="33"/>
      <c r="AM501" s="33"/>
      <c r="AN501" s="33"/>
      <c r="AO501" s="33"/>
    </row>
    <row r="502" spans="33:41" ht="11.25">
      <c r="AG502" s="33"/>
      <c r="AH502" s="33"/>
      <c r="AI502" s="33"/>
      <c r="AJ502" s="33"/>
      <c r="AK502" s="33"/>
      <c r="AL502" s="33"/>
      <c r="AM502" s="33"/>
      <c r="AN502" s="33"/>
      <c r="AO502" s="33"/>
    </row>
    <row r="503" spans="33:41" ht="11.25">
      <c r="AG503" s="33"/>
      <c r="AH503" s="33"/>
      <c r="AI503" s="33"/>
      <c r="AJ503" s="33"/>
      <c r="AK503" s="33"/>
      <c r="AL503" s="33"/>
      <c r="AM503" s="33"/>
      <c r="AN503" s="33"/>
      <c r="AO503" s="33"/>
    </row>
    <row r="504" spans="33:41" ht="11.25">
      <c r="AG504" s="33"/>
      <c r="AH504" s="33"/>
      <c r="AI504" s="33"/>
      <c r="AJ504" s="33"/>
      <c r="AK504" s="33"/>
      <c r="AL504" s="33"/>
      <c r="AM504" s="33"/>
      <c r="AN504" s="33"/>
      <c r="AO504" s="33"/>
    </row>
    <row r="505" spans="33:41" ht="11.25">
      <c r="AG505" s="33"/>
      <c r="AH505" s="33"/>
      <c r="AI505" s="33"/>
      <c r="AJ505" s="33"/>
      <c r="AK505" s="33"/>
      <c r="AL505" s="33"/>
      <c r="AM505" s="33"/>
      <c r="AN505" s="33"/>
      <c r="AO505" s="33"/>
    </row>
    <row r="506" spans="33:41" ht="11.25">
      <c r="AG506" s="33"/>
      <c r="AH506" s="33"/>
      <c r="AI506" s="33"/>
      <c r="AJ506" s="33"/>
      <c r="AK506" s="33"/>
      <c r="AL506" s="33"/>
      <c r="AM506" s="33"/>
      <c r="AN506" s="33"/>
      <c r="AO506" s="33"/>
    </row>
    <row r="507" spans="33:41" ht="11.25">
      <c r="AG507" s="33"/>
      <c r="AH507" s="33"/>
      <c r="AI507" s="33"/>
      <c r="AJ507" s="33"/>
      <c r="AK507" s="33"/>
      <c r="AL507" s="33"/>
      <c r="AM507" s="33"/>
      <c r="AN507" s="33"/>
      <c r="AO507" s="33"/>
    </row>
    <row r="508" spans="33:41" ht="11.25">
      <c r="AG508" s="33"/>
      <c r="AH508" s="33"/>
      <c r="AI508" s="33"/>
      <c r="AJ508" s="33"/>
      <c r="AK508" s="33"/>
      <c r="AL508" s="33"/>
      <c r="AM508" s="33"/>
      <c r="AN508" s="33"/>
      <c r="AO508" s="33"/>
    </row>
    <row r="509" spans="33:41" ht="11.25">
      <c r="AG509" s="33"/>
      <c r="AH509" s="33"/>
      <c r="AI509" s="33"/>
      <c r="AJ509" s="33"/>
      <c r="AK509" s="33"/>
      <c r="AL509" s="33"/>
      <c r="AM509" s="33"/>
      <c r="AN509" s="33"/>
      <c r="AO509" s="33"/>
    </row>
    <row r="510" spans="33:41" ht="11.25">
      <c r="AG510" s="33"/>
      <c r="AH510" s="33"/>
      <c r="AI510" s="33"/>
      <c r="AJ510" s="33"/>
      <c r="AK510" s="33"/>
      <c r="AL510" s="33"/>
      <c r="AM510" s="33"/>
      <c r="AN510" s="33"/>
      <c r="AO510" s="33"/>
    </row>
    <row r="511" spans="33:41" ht="11.25">
      <c r="AG511" s="33"/>
      <c r="AH511" s="33"/>
      <c r="AI511" s="33"/>
      <c r="AJ511" s="33"/>
      <c r="AK511" s="33"/>
      <c r="AL511" s="33"/>
      <c r="AM511" s="33"/>
      <c r="AN511" s="33"/>
      <c r="AO511" s="33"/>
    </row>
    <row r="512" spans="33:41" ht="11.25">
      <c r="AG512" s="33"/>
      <c r="AH512" s="33"/>
      <c r="AI512" s="33"/>
      <c r="AJ512" s="33"/>
      <c r="AK512" s="33"/>
      <c r="AL512" s="33"/>
      <c r="AM512" s="33"/>
      <c r="AN512" s="33"/>
      <c r="AO512" s="33"/>
    </row>
    <row r="513" spans="33:41" ht="11.25">
      <c r="AG513" s="33"/>
      <c r="AH513" s="33"/>
      <c r="AI513" s="33"/>
      <c r="AJ513" s="33"/>
      <c r="AK513" s="33"/>
      <c r="AL513" s="33"/>
      <c r="AM513" s="33"/>
      <c r="AN513" s="33"/>
      <c r="AO513" s="33"/>
    </row>
    <row r="514" spans="33:41" ht="11.25">
      <c r="AG514" s="33"/>
      <c r="AH514" s="33"/>
      <c r="AI514" s="33"/>
      <c r="AJ514" s="33"/>
      <c r="AK514" s="33"/>
      <c r="AL514" s="33"/>
      <c r="AM514" s="33"/>
      <c r="AN514" s="33"/>
      <c r="AO514" s="33"/>
    </row>
    <row r="515" spans="33:41" ht="11.25">
      <c r="AG515" s="33"/>
      <c r="AH515" s="33"/>
      <c r="AI515" s="33"/>
      <c r="AJ515" s="33"/>
      <c r="AK515" s="33"/>
      <c r="AL515" s="33"/>
      <c r="AM515" s="33"/>
      <c r="AN515" s="33"/>
      <c r="AO515" s="33"/>
    </row>
    <row r="516" spans="33:41" ht="11.25">
      <c r="AG516" s="33"/>
      <c r="AH516" s="33"/>
      <c r="AI516" s="33"/>
      <c r="AJ516" s="33"/>
      <c r="AK516" s="33"/>
      <c r="AL516" s="33"/>
      <c r="AM516" s="33"/>
      <c r="AN516" s="33"/>
      <c r="AO516" s="33"/>
    </row>
    <row r="517" spans="33:41" ht="11.25">
      <c r="AG517" s="33"/>
      <c r="AH517" s="33"/>
      <c r="AI517" s="33"/>
      <c r="AJ517" s="33"/>
      <c r="AK517" s="33"/>
      <c r="AL517" s="33"/>
      <c r="AM517" s="33"/>
      <c r="AN517" s="33"/>
      <c r="AO517" s="33"/>
    </row>
    <row r="518" spans="33:41" ht="11.25">
      <c r="AG518" s="33"/>
      <c r="AH518" s="33"/>
      <c r="AI518" s="33"/>
      <c r="AJ518" s="33"/>
      <c r="AK518" s="33"/>
      <c r="AL518" s="33"/>
      <c r="AM518" s="33"/>
      <c r="AN518" s="33"/>
      <c r="AO518" s="33"/>
    </row>
    <row r="519" spans="33:41" ht="11.25">
      <c r="AG519" s="33"/>
      <c r="AH519" s="33"/>
      <c r="AI519" s="33"/>
      <c r="AJ519" s="33"/>
      <c r="AK519" s="33"/>
      <c r="AL519" s="33"/>
      <c r="AM519" s="33"/>
      <c r="AN519" s="33"/>
      <c r="AO519" s="33"/>
    </row>
    <row r="520" spans="33:41" ht="11.25">
      <c r="AG520" s="33"/>
      <c r="AH520" s="33"/>
      <c r="AI520" s="33"/>
      <c r="AJ520" s="33"/>
      <c r="AK520" s="33"/>
      <c r="AL520" s="33"/>
      <c r="AM520" s="33"/>
      <c r="AN520" s="33"/>
      <c r="AO520" s="33"/>
    </row>
    <row r="521" spans="33:41" ht="11.25">
      <c r="AG521" s="33"/>
      <c r="AH521" s="33"/>
      <c r="AI521" s="33"/>
      <c r="AJ521" s="33"/>
      <c r="AK521" s="33"/>
      <c r="AL521" s="33"/>
      <c r="AM521" s="33"/>
      <c r="AN521" s="33"/>
      <c r="AO521" s="33"/>
    </row>
    <row r="522" spans="33:41" ht="11.25">
      <c r="AG522" s="33"/>
      <c r="AH522" s="33"/>
      <c r="AI522" s="33"/>
      <c r="AJ522" s="33"/>
      <c r="AK522" s="33"/>
      <c r="AL522" s="33"/>
      <c r="AM522" s="33"/>
      <c r="AN522" s="33"/>
      <c r="AO522" s="33"/>
    </row>
    <row r="523" spans="33:41" ht="11.25">
      <c r="AG523" s="33"/>
      <c r="AH523" s="33"/>
      <c r="AI523" s="33"/>
      <c r="AJ523" s="33"/>
      <c r="AK523" s="33"/>
      <c r="AL523" s="33"/>
      <c r="AM523" s="33"/>
      <c r="AN523" s="33"/>
      <c r="AO523" s="33"/>
    </row>
    <row r="524" spans="33:41" ht="11.25">
      <c r="AG524" s="33"/>
      <c r="AH524" s="33"/>
      <c r="AI524" s="33"/>
      <c r="AJ524" s="33"/>
      <c r="AK524" s="33"/>
      <c r="AL524" s="33"/>
      <c r="AM524" s="33"/>
      <c r="AN524" s="33"/>
      <c r="AO524" s="33"/>
    </row>
    <row r="525" spans="33:41" ht="11.25">
      <c r="AG525" s="33"/>
      <c r="AH525" s="33"/>
      <c r="AI525" s="33"/>
      <c r="AJ525" s="33"/>
      <c r="AK525" s="33"/>
      <c r="AL525" s="33"/>
      <c r="AM525" s="33"/>
      <c r="AN525" s="33"/>
      <c r="AO525" s="33"/>
    </row>
    <row r="526" spans="33:41" ht="11.25">
      <c r="AG526" s="33"/>
      <c r="AH526" s="33"/>
      <c r="AI526" s="33"/>
      <c r="AJ526" s="33"/>
      <c r="AK526" s="33"/>
      <c r="AL526" s="33"/>
      <c r="AM526" s="33"/>
      <c r="AN526" s="33"/>
      <c r="AO526" s="33"/>
    </row>
    <row r="527" spans="33:41" ht="11.25">
      <c r="AG527" s="33"/>
      <c r="AH527" s="33"/>
      <c r="AI527" s="33"/>
      <c r="AJ527" s="33"/>
      <c r="AK527" s="33"/>
      <c r="AL527" s="33"/>
      <c r="AM527" s="33"/>
      <c r="AN527" s="33"/>
      <c r="AO527" s="33"/>
    </row>
    <row r="528" spans="33:41" ht="11.25">
      <c r="AG528" s="33"/>
      <c r="AH528" s="33"/>
      <c r="AI528" s="33"/>
      <c r="AJ528" s="33"/>
      <c r="AK528" s="33"/>
      <c r="AL528" s="33"/>
      <c r="AM528" s="33"/>
      <c r="AN528" s="33"/>
      <c r="AO528" s="33"/>
    </row>
    <row r="529" spans="33:41" ht="11.25">
      <c r="AG529" s="33"/>
      <c r="AH529" s="33"/>
      <c r="AI529" s="33"/>
      <c r="AJ529" s="33"/>
      <c r="AK529" s="33"/>
      <c r="AL529" s="33"/>
      <c r="AM529" s="33"/>
      <c r="AN529" s="33"/>
      <c r="AO529" s="33"/>
    </row>
    <row r="530" spans="33:41" ht="11.25">
      <c r="AG530" s="33"/>
      <c r="AH530" s="33"/>
      <c r="AI530" s="33"/>
      <c r="AJ530" s="33"/>
      <c r="AK530" s="33"/>
      <c r="AL530" s="33"/>
      <c r="AM530" s="33"/>
      <c r="AN530" s="33"/>
      <c r="AO530" s="33"/>
    </row>
    <row r="531" spans="33:41" ht="11.25">
      <c r="AG531" s="33"/>
      <c r="AH531" s="33"/>
      <c r="AI531" s="33"/>
      <c r="AJ531" s="33"/>
      <c r="AK531" s="33"/>
      <c r="AL531" s="33"/>
      <c r="AM531" s="33"/>
      <c r="AN531" s="33"/>
      <c r="AO531" s="33"/>
    </row>
    <row r="532" spans="33:41" ht="11.25">
      <c r="AG532" s="33"/>
      <c r="AH532" s="33"/>
      <c r="AI532" s="33"/>
      <c r="AJ532" s="33"/>
      <c r="AK532" s="33"/>
      <c r="AL532" s="33"/>
      <c r="AM532" s="33"/>
      <c r="AN532" s="33"/>
      <c r="AO532" s="33"/>
    </row>
    <row r="533" spans="33:41" ht="11.25">
      <c r="AG533" s="33"/>
      <c r="AH533" s="33"/>
      <c r="AI533" s="33"/>
      <c r="AJ533" s="33"/>
      <c r="AK533" s="33"/>
      <c r="AL533" s="33"/>
      <c r="AM533" s="33"/>
      <c r="AN533" s="33"/>
      <c r="AO533" s="33"/>
    </row>
    <row r="534" spans="33:41" ht="11.25">
      <c r="AG534" s="33"/>
      <c r="AH534" s="33"/>
      <c r="AI534" s="33"/>
      <c r="AJ534" s="33"/>
      <c r="AK534" s="33"/>
      <c r="AL534" s="33"/>
      <c r="AM534" s="33"/>
      <c r="AN534" s="33"/>
      <c r="AO534" s="33"/>
    </row>
    <row r="535" spans="33:41" ht="11.25">
      <c r="AG535" s="33"/>
      <c r="AH535" s="33"/>
      <c r="AI535" s="33"/>
      <c r="AJ535" s="33"/>
      <c r="AK535" s="33"/>
      <c r="AL535" s="33"/>
      <c r="AM535" s="33"/>
      <c r="AN535" s="33"/>
      <c r="AO535" s="33"/>
    </row>
    <row r="536" spans="33:41" ht="11.25">
      <c r="AG536" s="33"/>
      <c r="AH536" s="33"/>
      <c r="AI536" s="33"/>
      <c r="AJ536" s="33"/>
      <c r="AK536" s="33"/>
      <c r="AL536" s="33"/>
      <c r="AM536" s="33"/>
      <c r="AN536" s="33"/>
      <c r="AO536" s="33"/>
    </row>
    <row r="537" spans="33:41" ht="11.25">
      <c r="AG537" s="33"/>
      <c r="AH537" s="33"/>
      <c r="AI537" s="33"/>
      <c r="AJ537" s="33"/>
      <c r="AK537" s="33"/>
      <c r="AL537" s="33"/>
      <c r="AM537" s="33"/>
      <c r="AN537" s="33"/>
      <c r="AO537" s="33"/>
    </row>
    <row r="538" spans="33:41" ht="11.25">
      <c r="AG538" s="33"/>
      <c r="AH538" s="33"/>
      <c r="AI538" s="33"/>
      <c r="AJ538" s="33"/>
      <c r="AK538" s="33"/>
      <c r="AL538" s="33"/>
      <c r="AM538" s="33"/>
      <c r="AN538" s="33"/>
      <c r="AO538" s="33"/>
    </row>
    <row r="539" spans="33:41" ht="11.25">
      <c r="AG539" s="33"/>
      <c r="AH539" s="33"/>
      <c r="AI539" s="33"/>
      <c r="AJ539" s="33"/>
      <c r="AK539" s="33"/>
      <c r="AL539" s="33"/>
      <c r="AM539" s="33"/>
      <c r="AN539" s="33"/>
      <c r="AO539" s="33"/>
    </row>
    <row r="540" spans="33:41" ht="11.25">
      <c r="AG540" s="33"/>
      <c r="AH540" s="33"/>
      <c r="AI540" s="33"/>
      <c r="AJ540" s="33"/>
      <c r="AK540" s="33"/>
      <c r="AL540" s="33"/>
      <c r="AM540" s="33"/>
      <c r="AN540" s="33"/>
      <c r="AO540" s="33"/>
    </row>
    <row r="541" spans="33:41" ht="11.25">
      <c r="AG541" s="33"/>
      <c r="AH541" s="33"/>
      <c r="AI541" s="33"/>
      <c r="AJ541" s="33"/>
      <c r="AK541" s="33"/>
      <c r="AL541" s="33"/>
      <c r="AM541" s="33"/>
      <c r="AN541" s="33"/>
      <c r="AO541" s="33"/>
    </row>
    <row r="542" spans="33:41" ht="11.25">
      <c r="AG542" s="33"/>
      <c r="AH542" s="33"/>
      <c r="AI542" s="33"/>
      <c r="AJ542" s="33"/>
      <c r="AK542" s="33"/>
      <c r="AL542" s="33"/>
      <c r="AM542" s="33"/>
      <c r="AN542" s="33"/>
      <c r="AO542" s="33"/>
    </row>
    <row r="543" spans="33:41" ht="11.25">
      <c r="AG543" s="33"/>
      <c r="AH543" s="33"/>
      <c r="AI543" s="33"/>
      <c r="AJ543" s="33"/>
      <c r="AK543" s="33"/>
      <c r="AL543" s="33"/>
      <c r="AM543" s="33"/>
      <c r="AN543" s="33"/>
      <c r="AO543" s="33"/>
    </row>
    <row r="544" spans="33:41" ht="11.25">
      <c r="AG544" s="33"/>
      <c r="AH544" s="33"/>
      <c r="AI544" s="33"/>
      <c r="AJ544" s="33"/>
      <c r="AK544" s="33"/>
      <c r="AL544" s="33"/>
      <c r="AM544" s="33"/>
      <c r="AN544" s="33"/>
      <c r="AO544" s="33"/>
    </row>
    <row r="545" spans="33:41" ht="11.25">
      <c r="AG545" s="33"/>
      <c r="AH545" s="33"/>
      <c r="AI545" s="33"/>
      <c r="AJ545" s="33"/>
      <c r="AK545" s="33"/>
      <c r="AL545" s="33"/>
      <c r="AM545" s="33"/>
      <c r="AN545" s="33"/>
      <c r="AO545" s="33"/>
    </row>
    <row r="546" spans="33:41" ht="11.25">
      <c r="AG546" s="33"/>
      <c r="AH546" s="33"/>
      <c r="AI546" s="33"/>
      <c r="AJ546" s="33"/>
      <c r="AK546" s="33"/>
      <c r="AL546" s="33"/>
      <c r="AM546" s="33"/>
      <c r="AN546" s="33"/>
      <c r="AO546" s="33"/>
    </row>
    <row r="547" spans="33:41" ht="11.25">
      <c r="AG547" s="33"/>
      <c r="AH547" s="33"/>
      <c r="AI547" s="33"/>
      <c r="AJ547" s="33"/>
      <c r="AK547" s="33"/>
      <c r="AL547" s="33"/>
      <c r="AM547" s="33"/>
      <c r="AN547" s="33"/>
      <c r="AO547" s="33"/>
    </row>
    <row r="548" spans="33:41" ht="11.25">
      <c r="AG548" s="33"/>
      <c r="AH548" s="33"/>
      <c r="AI548" s="33"/>
      <c r="AJ548" s="33"/>
      <c r="AK548" s="33"/>
      <c r="AL548" s="33"/>
      <c r="AM548" s="33"/>
      <c r="AN548" s="33"/>
      <c r="AO548" s="33"/>
    </row>
    <row r="549" spans="33:41" ht="11.25">
      <c r="AG549" s="33"/>
      <c r="AH549" s="33"/>
      <c r="AI549" s="33"/>
      <c r="AJ549" s="33"/>
      <c r="AK549" s="33"/>
      <c r="AL549" s="33"/>
      <c r="AM549" s="33"/>
      <c r="AN549" s="33"/>
      <c r="AO549" s="33"/>
    </row>
    <row r="550" spans="33:41" ht="11.25">
      <c r="AG550" s="33"/>
      <c r="AH550" s="33"/>
      <c r="AI550" s="33"/>
      <c r="AJ550" s="33"/>
      <c r="AK550" s="33"/>
      <c r="AL550" s="33"/>
      <c r="AM550" s="33"/>
      <c r="AN550" s="33"/>
      <c r="AO550" s="33"/>
    </row>
    <row r="551" spans="33:41" ht="11.25">
      <c r="AG551" s="33"/>
      <c r="AH551" s="33"/>
      <c r="AI551" s="33"/>
      <c r="AJ551" s="33"/>
      <c r="AK551" s="33"/>
      <c r="AL551" s="33"/>
      <c r="AM551" s="33"/>
      <c r="AN551" s="33"/>
      <c r="AO551" s="33"/>
    </row>
    <row r="552" spans="33:41" ht="11.25">
      <c r="AG552" s="33"/>
      <c r="AH552" s="33"/>
      <c r="AI552" s="33"/>
      <c r="AJ552" s="33"/>
      <c r="AK552" s="33"/>
      <c r="AL552" s="33"/>
      <c r="AM552" s="33"/>
      <c r="AN552" s="33"/>
      <c r="AO552" s="33"/>
    </row>
    <row r="553" spans="33:41" ht="11.25">
      <c r="AG553" s="33"/>
      <c r="AH553" s="33"/>
      <c r="AI553" s="33"/>
      <c r="AJ553" s="33"/>
      <c r="AK553" s="33"/>
      <c r="AL553" s="33"/>
      <c r="AM553" s="33"/>
      <c r="AN553" s="33"/>
      <c r="AO553" s="33"/>
    </row>
    <row r="554" spans="33:41" ht="11.25">
      <c r="AG554" s="33"/>
      <c r="AH554" s="33"/>
      <c r="AI554" s="33"/>
      <c r="AJ554" s="33"/>
      <c r="AK554" s="33"/>
      <c r="AL554" s="33"/>
      <c r="AM554" s="33"/>
      <c r="AN554" s="33"/>
      <c r="AO554" s="33"/>
    </row>
    <row r="555" spans="33:41" ht="11.25">
      <c r="AG555" s="33"/>
      <c r="AH555" s="33"/>
      <c r="AI555" s="33"/>
      <c r="AJ555" s="33"/>
      <c r="AK555" s="33"/>
      <c r="AL555" s="33"/>
      <c r="AM555" s="33"/>
      <c r="AN555" s="33"/>
      <c r="AO555" s="33"/>
    </row>
    <row r="556" spans="33:41" ht="11.25">
      <c r="AG556" s="33"/>
      <c r="AH556" s="33"/>
      <c r="AI556" s="33"/>
      <c r="AJ556" s="33"/>
      <c r="AK556" s="33"/>
      <c r="AL556" s="33"/>
      <c r="AM556" s="33"/>
      <c r="AN556" s="33"/>
      <c r="AO556" s="33"/>
    </row>
    <row r="557" spans="33:41" ht="11.25">
      <c r="AG557" s="33"/>
      <c r="AH557" s="33"/>
      <c r="AI557" s="33"/>
      <c r="AJ557" s="33"/>
      <c r="AK557" s="33"/>
      <c r="AL557" s="33"/>
      <c r="AM557" s="33"/>
      <c r="AN557" s="33"/>
      <c r="AO557" s="33"/>
    </row>
    <row r="558" spans="33:41" ht="11.25">
      <c r="AG558" s="33"/>
      <c r="AH558" s="33"/>
      <c r="AI558" s="33"/>
      <c r="AJ558" s="33"/>
      <c r="AK558" s="33"/>
      <c r="AL558" s="33"/>
      <c r="AM558" s="33"/>
      <c r="AN558" s="33"/>
      <c r="AO558" s="33"/>
    </row>
    <row r="559" spans="33:41" ht="11.25">
      <c r="AG559" s="33"/>
      <c r="AH559" s="33"/>
      <c r="AI559" s="33"/>
      <c r="AJ559" s="33"/>
      <c r="AK559" s="33"/>
      <c r="AL559" s="33"/>
      <c r="AM559" s="33"/>
      <c r="AN559" s="33"/>
      <c r="AO559" s="33"/>
    </row>
    <row r="560" spans="33:41" ht="11.25">
      <c r="AG560" s="33"/>
      <c r="AH560" s="33"/>
      <c r="AI560" s="33"/>
      <c r="AJ560" s="33"/>
      <c r="AK560" s="33"/>
      <c r="AL560" s="33"/>
      <c r="AM560" s="33"/>
      <c r="AN560" s="33"/>
      <c r="AO560" s="33"/>
    </row>
    <row r="561" spans="33:41" ht="11.25">
      <c r="AG561" s="33"/>
      <c r="AH561" s="33"/>
      <c r="AI561" s="33"/>
      <c r="AJ561" s="33"/>
      <c r="AK561" s="33"/>
      <c r="AL561" s="33"/>
      <c r="AM561" s="33"/>
      <c r="AN561" s="33"/>
      <c r="AO561" s="33"/>
    </row>
    <row r="562" spans="33:41" ht="11.25">
      <c r="AG562" s="33"/>
      <c r="AH562" s="33"/>
      <c r="AI562" s="33"/>
      <c r="AJ562" s="33"/>
      <c r="AK562" s="33"/>
      <c r="AL562" s="33"/>
      <c r="AM562" s="33"/>
      <c r="AN562" s="33"/>
      <c r="AO562" s="33"/>
    </row>
    <row r="563" spans="33:41" ht="11.25">
      <c r="AG563" s="33"/>
      <c r="AH563" s="33"/>
      <c r="AI563" s="33"/>
      <c r="AJ563" s="33"/>
      <c r="AK563" s="33"/>
      <c r="AL563" s="33"/>
      <c r="AM563" s="33"/>
      <c r="AN563" s="33"/>
      <c r="AO563" s="33"/>
    </row>
    <row r="564" spans="33:41" ht="11.25">
      <c r="AG564" s="33"/>
      <c r="AH564" s="33"/>
      <c r="AI564" s="33"/>
      <c r="AJ564" s="33"/>
      <c r="AK564" s="33"/>
      <c r="AL564" s="33"/>
      <c r="AM564" s="33"/>
      <c r="AN564" s="33"/>
      <c r="AO564" s="33"/>
    </row>
    <row r="565" spans="33:41" ht="11.25">
      <c r="AG565" s="33"/>
      <c r="AH565" s="33"/>
      <c r="AI565" s="33"/>
      <c r="AJ565" s="33"/>
      <c r="AK565" s="33"/>
      <c r="AL565" s="33"/>
      <c r="AM565" s="33"/>
      <c r="AN565" s="33"/>
      <c r="AO565" s="33"/>
    </row>
    <row r="566" spans="33:41" ht="11.25">
      <c r="AG566" s="33"/>
      <c r="AH566" s="33"/>
      <c r="AI566" s="33"/>
      <c r="AJ566" s="33"/>
      <c r="AK566" s="33"/>
      <c r="AL566" s="33"/>
      <c r="AM566" s="33"/>
      <c r="AN566" s="33"/>
      <c r="AO566" s="33"/>
    </row>
    <row r="567" spans="33:41" ht="11.25">
      <c r="AG567" s="33"/>
      <c r="AH567" s="33"/>
      <c r="AI567" s="33"/>
      <c r="AJ567" s="33"/>
      <c r="AK567" s="33"/>
      <c r="AL567" s="33"/>
      <c r="AM567" s="33"/>
      <c r="AN567" s="33"/>
      <c r="AO567" s="33"/>
    </row>
    <row r="568" spans="33:41" ht="11.25">
      <c r="AG568" s="33"/>
      <c r="AH568" s="33"/>
      <c r="AI568" s="33"/>
      <c r="AJ568" s="33"/>
      <c r="AK568" s="33"/>
      <c r="AL568" s="33"/>
      <c r="AM568" s="33"/>
      <c r="AN568" s="33"/>
      <c r="AO568" s="33"/>
    </row>
    <row r="569" spans="33:41" ht="11.25">
      <c r="AG569" s="33"/>
      <c r="AH569" s="33"/>
      <c r="AI569" s="33"/>
      <c r="AJ569" s="33"/>
      <c r="AK569" s="33"/>
      <c r="AL569" s="33"/>
      <c r="AM569" s="33"/>
      <c r="AN569" s="33"/>
      <c r="AO569" s="33"/>
    </row>
    <row r="570" spans="33:41" ht="11.25">
      <c r="AG570" s="33"/>
      <c r="AH570" s="33"/>
      <c r="AI570" s="33"/>
      <c r="AJ570" s="33"/>
      <c r="AK570" s="33"/>
      <c r="AL570" s="33"/>
      <c r="AM570" s="33"/>
      <c r="AN570" s="33"/>
      <c r="AO570" s="33"/>
    </row>
    <row r="571" spans="33:41" ht="11.25">
      <c r="AG571" s="33"/>
      <c r="AH571" s="33"/>
      <c r="AI571" s="33"/>
      <c r="AJ571" s="33"/>
      <c r="AK571" s="33"/>
      <c r="AL571" s="33"/>
      <c r="AM571" s="33"/>
      <c r="AN571" s="33"/>
      <c r="AO571" s="33"/>
    </row>
    <row r="572" spans="33:41" ht="11.25">
      <c r="AG572" s="33"/>
      <c r="AH572" s="33"/>
      <c r="AI572" s="33"/>
      <c r="AJ572" s="33"/>
      <c r="AK572" s="33"/>
      <c r="AL572" s="33"/>
      <c r="AM572" s="33"/>
      <c r="AN572" s="33"/>
      <c r="AO572" s="33"/>
    </row>
    <row r="573" spans="33:41" ht="11.25">
      <c r="AG573" s="33"/>
      <c r="AH573" s="33"/>
      <c r="AI573" s="33"/>
      <c r="AJ573" s="33"/>
      <c r="AK573" s="33"/>
      <c r="AL573" s="33"/>
      <c r="AM573" s="33"/>
      <c r="AN573" s="33"/>
      <c r="AO573" s="33"/>
    </row>
    <row r="574" spans="33:41" ht="11.25">
      <c r="AG574" s="33"/>
      <c r="AH574" s="33"/>
      <c r="AI574" s="33"/>
      <c r="AJ574" s="33"/>
      <c r="AK574" s="33"/>
      <c r="AL574" s="33"/>
      <c r="AM574" s="33"/>
      <c r="AN574" s="33"/>
      <c r="AO574" s="33"/>
    </row>
    <row r="575" spans="33:41" ht="11.25">
      <c r="AG575" s="33"/>
      <c r="AH575" s="33"/>
      <c r="AI575" s="33"/>
      <c r="AJ575" s="33"/>
      <c r="AK575" s="33"/>
      <c r="AL575" s="33"/>
      <c r="AM575" s="33"/>
      <c r="AN575" s="33"/>
      <c r="AO575" s="33"/>
    </row>
    <row r="576" spans="33:41" ht="11.25">
      <c r="AG576" s="33"/>
      <c r="AH576" s="33"/>
      <c r="AI576" s="33"/>
      <c r="AJ576" s="33"/>
      <c r="AK576" s="33"/>
      <c r="AL576" s="33"/>
      <c r="AM576" s="33"/>
      <c r="AN576" s="33"/>
      <c r="AO576" s="33"/>
    </row>
    <row r="577" spans="33:41" ht="11.25">
      <c r="AG577" s="33"/>
      <c r="AH577" s="33"/>
      <c r="AI577" s="33"/>
      <c r="AJ577" s="33"/>
      <c r="AK577" s="33"/>
      <c r="AL577" s="33"/>
      <c r="AM577" s="33"/>
      <c r="AN577" s="33"/>
      <c r="AO577" s="33"/>
    </row>
    <row r="578" spans="33:41" ht="11.25">
      <c r="AG578" s="33"/>
      <c r="AH578" s="33"/>
      <c r="AI578" s="33"/>
      <c r="AJ578" s="33"/>
      <c r="AK578" s="33"/>
      <c r="AL578" s="33"/>
      <c r="AM578" s="33"/>
      <c r="AN578" s="33"/>
      <c r="AO578" s="33"/>
    </row>
    <row r="579" spans="33:41" ht="11.25">
      <c r="AG579" s="33"/>
      <c r="AH579" s="33"/>
      <c r="AI579" s="33"/>
      <c r="AJ579" s="33"/>
      <c r="AK579" s="33"/>
      <c r="AL579" s="33"/>
      <c r="AM579" s="33"/>
      <c r="AN579" s="33"/>
      <c r="AO579" s="33"/>
    </row>
    <row r="580" spans="33:41" ht="11.25">
      <c r="AG580" s="33"/>
      <c r="AH580" s="33"/>
      <c r="AI580" s="33"/>
      <c r="AJ580" s="33"/>
      <c r="AK580" s="33"/>
      <c r="AL580" s="33"/>
      <c r="AM580" s="33"/>
      <c r="AN580" s="33"/>
      <c r="AO580" s="33"/>
    </row>
    <row r="581" spans="33:41" ht="11.25">
      <c r="AG581" s="33"/>
      <c r="AH581" s="33"/>
      <c r="AI581" s="33"/>
      <c r="AJ581" s="33"/>
      <c r="AK581" s="33"/>
      <c r="AL581" s="33"/>
      <c r="AM581" s="33"/>
      <c r="AN581" s="33"/>
      <c r="AO581" s="33"/>
    </row>
    <row r="582" spans="33:41" ht="11.25">
      <c r="AG582" s="33"/>
      <c r="AH582" s="33"/>
      <c r="AI582" s="33"/>
      <c r="AJ582" s="33"/>
      <c r="AK582" s="33"/>
      <c r="AL582" s="33"/>
      <c r="AM582" s="33"/>
      <c r="AN582" s="33"/>
      <c r="AO582" s="33"/>
    </row>
    <row r="583" spans="33:41" ht="11.25">
      <c r="AG583" s="33"/>
      <c r="AH583" s="33"/>
      <c r="AI583" s="33"/>
      <c r="AJ583" s="33"/>
      <c r="AK583" s="33"/>
      <c r="AL583" s="33"/>
      <c r="AM583" s="33"/>
      <c r="AN583" s="33"/>
      <c r="AO583" s="33"/>
    </row>
    <row r="584" spans="33:41" ht="11.25">
      <c r="AG584" s="33"/>
      <c r="AH584" s="33"/>
      <c r="AI584" s="33"/>
      <c r="AJ584" s="33"/>
      <c r="AK584" s="33"/>
      <c r="AL584" s="33"/>
      <c r="AM584" s="33"/>
      <c r="AN584" s="33"/>
      <c r="AO584" s="33"/>
    </row>
    <row r="585" spans="33:41" ht="11.25">
      <c r="AG585" s="33"/>
      <c r="AH585" s="33"/>
      <c r="AI585" s="33"/>
      <c r="AJ585" s="33"/>
      <c r="AK585" s="33"/>
      <c r="AL585" s="33"/>
      <c r="AM585" s="33"/>
      <c r="AN585" s="33"/>
      <c r="AO585" s="33"/>
    </row>
    <row r="586" spans="33:41" ht="11.25">
      <c r="AG586" s="33"/>
      <c r="AH586" s="33"/>
      <c r="AI586" s="33"/>
      <c r="AJ586" s="33"/>
      <c r="AK586" s="33"/>
      <c r="AL586" s="33"/>
      <c r="AM586" s="33"/>
      <c r="AN586" s="33"/>
      <c r="AO586" s="33"/>
    </row>
    <row r="587" spans="33:41" ht="11.25">
      <c r="AG587" s="33"/>
      <c r="AH587" s="33"/>
      <c r="AI587" s="33"/>
      <c r="AJ587" s="33"/>
      <c r="AK587" s="33"/>
      <c r="AL587" s="33"/>
      <c r="AM587" s="33"/>
      <c r="AN587" s="33"/>
      <c r="AO587" s="33"/>
    </row>
    <row r="588" spans="33:41" ht="11.25">
      <c r="AG588" s="33"/>
      <c r="AH588" s="33"/>
      <c r="AI588" s="33"/>
      <c r="AJ588" s="33"/>
      <c r="AK588" s="33"/>
      <c r="AL588" s="33"/>
      <c r="AM588" s="33"/>
      <c r="AN588" s="33"/>
      <c r="AO588" s="33"/>
    </row>
    <row r="589" spans="33:41" ht="11.25">
      <c r="AG589" s="33"/>
      <c r="AH589" s="33"/>
      <c r="AI589" s="33"/>
      <c r="AJ589" s="33"/>
      <c r="AK589" s="33"/>
      <c r="AL589" s="33"/>
      <c r="AM589" s="33"/>
      <c r="AN589" s="33"/>
      <c r="AO589" s="33"/>
    </row>
    <row r="590" spans="33:41" ht="11.25">
      <c r="AG590" s="33"/>
      <c r="AH590" s="33"/>
      <c r="AI590" s="33"/>
      <c r="AJ590" s="33"/>
      <c r="AK590" s="33"/>
      <c r="AL590" s="33"/>
      <c r="AM590" s="33"/>
      <c r="AN590" s="33"/>
      <c r="AO590" s="33"/>
    </row>
    <row r="591" spans="33:41" ht="11.25">
      <c r="AG591" s="33"/>
      <c r="AH591" s="33"/>
      <c r="AI591" s="33"/>
      <c r="AJ591" s="33"/>
      <c r="AK591" s="33"/>
      <c r="AL591" s="33"/>
      <c r="AM591" s="33"/>
      <c r="AN591" s="33"/>
      <c r="AO591" s="33"/>
    </row>
    <row r="592" spans="33:41" ht="11.25">
      <c r="AG592" s="33"/>
      <c r="AH592" s="33"/>
      <c r="AI592" s="33"/>
      <c r="AJ592" s="33"/>
      <c r="AK592" s="33"/>
      <c r="AL592" s="33"/>
      <c r="AM592" s="33"/>
      <c r="AN592" s="33"/>
      <c r="AO592" s="33"/>
    </row>
    <row r="593" spans="33:41" ht="11.25">
      <c r="AG593" s="33"/>
      <c r="AH593" s="33"/>
      <c r="AI593" s="33"/>
      <c r="AJ593" s="33"/>
      <c r="AK593" s="33"/>
      <c r="AL593" s="33"/>
      <c r="AM593" s="33"/>
      <c r="AN593" s="33"/>
      <c r="AO593" s="33"/>
    </row>
    <row r="594" spans="33:41" ht="11.25">
      <c r="AG594" s="33"/>
      <c r="AH594" s="33"/>
      <c r="AI594" s="33"/>
      <c r="AJ594" s="33"/>
      <c r="AK594" s="33"/>
      <c r="AL594" s="33"/>
      <c r="AM594" s="33"/>
      <c r="AN594" s="33"/>
      <c r="AO594" s="33"/>
    </row>
    <row r="595" spans="33:41" ht="11.25">
      <c r="AG595" s="33"/>
      <c r="AH595" s="33"/>
      <c r="AI595" s="33"/>
      <c r="AJ595" s="33"/>
      <c r="AK595" s="33"/>
      <c r="AL595" s="33"/>
      <c r="AM595" s="33"/>
      <c r="AN595" s="33"/>
      <c r="AO595" s="33"/>
    </row>
    <row r="596" spans="33:41" ht="11.25">
      <c r="AG596" s="33"/>
      <c r="AH596" s="33"/>
      <c r="AI596" s="33"/>
      <c r="AJ596" s="33"/>
      <c r="AK596" s="33"/>
      <c r="AL596" s="33"/>
      <c r="AM596" s="33"/>
      <c r="AN596" s="33"/>
      <c r="AO596" s="33"/>
    </row>
    <row r="597" spans="33:41" ht="11.25">
      <c r="AG597" s="33"/>
      <c r="AH597" s="33"/>
      <c r="AI597" s="33"/>
      <c r="AJ597" s="33"/>
      <c r="AK597" s="33"/>
      <c r="AL597" s="33"/>
      <c r="AM597" s="33"/>
      <c r="AN597" s="33"/>
      <c r="AO597" s="33"/>
    </row>
    <row r="598" spans="33:41" ht="11.25">
      <c r="AG598" s="33"/>
      <c r="AH598" s="33"/>
      <c r="AI598" s="33"/>
      <c r="AJ598" s="33"/>
      <c r="AK598" s="33"/>
      <c r="AL598" s="33"/>
      <c r="AM598" s="33"/>
      <c r="AN598" s="33"/>
      <c r="AO598" s="33"/>
    </row>
    <row r="599" spans="33:41" ht="11.25">
      <c r="AG599" s="33"/>
      <c r="AH599" s="33"/>
      <c r="AI599" s="33"/>
      <c r="AJ599" s="33"/>
      <c r="AK599" s="33"/>
      <c r="AL599" s="33"/>
      <c r="AM599" s="33"/>
      <c r="AN599" s="33"/>
      <c r="AO599" s="33"/>
    </row>
    <row r="600" spans="33:41" ht="11.25">
      <c r="AG600" s="33"/>
      <c r="AH600" s="33"/>
      <c r="AI600" s="33"/>
      <c r="AJ600" s="33"/>
      <c r="AK600" s="33"/>
      <c r="AL600" s="33"/>
      <c r="AM600" s="33"/>
      <c r="AN600" s="33"/>
      <c r="AO600" s="33"/>
    </row>
    <row r="601" spans="33:41" ht="11.25">
      <c r="AG601" s="33"/>
      <c r="AH601" s="33"/>
      <c r="AI601" s="33"/>
      <c r="AJ601" s="33"/>
      <c r="AK601" s="33"/>
      <c r="AL601" s="33"/>
      <c r="AM601" s="33"/>
      <c r="AN601" s="33"/>
      <c r="AO601" s="33"/>
    </row>
    <row r="602" spans="33:41" ht="11.25">
      <c r="AG602" s="33"/>
      <c r="AH602" s="33"/>
      <c r="AI602" s="33"/>
      <c r="AJ602" s="33"/>
      <c r="AK602" s="33"/>
      <c r="AL602" s="33"/>
      <c r="AM602" s="33"/>
      <c r="AN602" s="33"/>
      <c r="AO602" s="33"/>
    </row>
    <row r="603" spans="33:41" ht="11.25">
      <c r="AG603" s="33"/>
      <c r="AH603" s="33"/>
      <c r="AI603" s="33"/>
      <c r="AJ603" s="33"/>
      <c r="AK603" s="33"/>
      <c r="AL603" s="33"/>
      <c r="AM603" s="33"/>
      <c r="AN603" s="33"/>
      <c r="AO603" s="33"/>
    </row>
    <row r="604" spans="33:41" ht="11.25">
      <c r="AG604" s="33"/>
      <c r="AH604" s="33"/>
      <c r="AI604" s="33"/>
      <c r="AJ604" s="33"/>
      <c r="AK604" s="33"/>
      <c r="AL604" s="33"/>
      <c r="AM604" s="33"/>
      <c r="AN604" s="33"/>
      <c r="AO604" s="33"/>
    </row>
    <row r="605" spans="33:41" ht="11.25">
      <c r="AG605" s="33"/>
      <c r="AH605" s="33"/>
      <c r="AI605" s="33"/>
      <c r="AJ605" s="33"/>
      <c r="AK605" s="33"/>
      <c r="AL605" s="33"/>
      <c r="AM605" s="33"/>
      <c r="AN605" s="33"/>
      <c r="AO605" s="33"/>
    </row>
    <row r="606" spans="33:41" ht="11.25">
      <c r="AG606" s="33"/>
      <c r="AH606" s="33"/>
      <c r="AI606" s="33"/>
      <c r="AJ606" s="33"/>
      <c r="AK606" s="33"/>
      <c r="AL606" s="33"/>
      <c r="AM606" s="33"/>
      <c r="AN606" s="33"/>
      <c r="AO606" s="33"/>
    </row>
    <row r="607" spans="33:41" ht="11.25">
      <c r="AG607" s="33"/>
      <c r="AH607" s="33"/>
      <c r="AI607" s="33"/>
      <c r="AJ607" s="33"/>
      <c r="AK607" s="33"/>
      <c r="AL607" s="33"/>
      <c r="AM607" s="33"/>
      <c r="AN607" s="33"/>
      <c r="AO607" s="33"/>
    </row>
    <row r="608" spans="33:41" ht="11.25">
      <c r="AG608" s="33"/>
      <c r="AH608" s="33"/>
      <c r="AI608" s="33"/>
      <c r="AJ608" s="33"/>
      <c r="AK608" s="33"/>
      <c r="AL608" s="33"/>
      <c r="AM608" s="33"/>
      <c r="AN608" s="33"/>
      <c r="AO608" s="33"/>
    </row>
    <row r="609" spans="33:41" ht="11.25">
      <c r="AG609" s="33"/>
      <c r="AH609" s="33"/>
      <c r="AI609" s="33"/>
      <c r="AJ609" s="33"/>
      <c r="AK609" s="33"/>
      <c r="AL609" s="33"/>
      <c r="AM609" s="33"/>
      <c r="AN609" s="33"/>
      <c r="AO609" s="33"/>
    </row>
    <row r="610" spans="33:41" ht="11.25">
      <c r="AG610" s="33"/>
      <c r="AH610" s="33"/>
      <c r="AI610" s="33"/>
      <c r="AJ610" s="33"/>
      <c r="AK610" s="33"/>
      <c r="AL610" s="33"/>
      <c r="AM610" s="33"/>
      <c r="AN610" s="33"/>
      <c r="AO610" s="33"/>
    </row>
    <row r="611" spans="33:41" ht="11.25">
      <c r="AG611" s="33"/>
      <c r="AH611" s="33"/>
      <c r="AI611" s="33"/>
      <c r="AJ611" s="33"/>
      <c r="AK611" s="33"/>
      <c r="AL611" s="33"/>
      <c r="AM611" s="33"/>
      <c r="AN611" s="33"/>
      <c r="AO611" s="33"/>
    </row>
    <row r="612" spans="33:41" ht="11.25">
      <c r="AG612" s="33"/>
      <c r="AH612" s="33"/>
      <c r="AI612" s="33"/>
      <c r="AJ612" s="33"/>
      <c r="AK612" s="33"/>
      <c r="AL612" s="33"/>
      <c r="AM612" s="33"/>
      <c r="AN612" s="33"/>
      <c r="AO612" s="33"/>
    </row>
    <row r="613" spans="33:41" ht="11.25">
      <c r="AG613" s="33"/>
      <c r="AH613" s="33"/>
      <c r="AI613" s="33"/>
      <c r="AJ613" s="33"/>
      <c r="AK613" s="33"/>
      <c r="AL613" s="33"/>
      <c r="AM613" s="33"/>
      <c r="AN613" s="33"/>
      <c r="AO613" s="33"/>
    </row>
    <row r="614" spans="33:41" ht="11.25">
      <c r="AG614" s="33"/>
      <c r="AH614" s="33"/>
      <c r="AI614" s="33"/>
      <c r="AJ614" s="33"/>
      <c r="AK614" s="33"/>
      <c r="AL614" s="33"/>
      <c r="AM614" s="33"/>
      <c r="AN614" s="33"/>
      <c r="AO614" s="33"/>
    </row>
    <row r="615" spans="33:41" ht="11.25">
      <c r="AG615" s="33"/>
      <c r="AH615" s="33"/>
      <c r="AI615" s="33"/>
      <c r="AJ615" s="33"/>
      <c r="AK615" s="33"/>
      <c r="AL615" s="33"/>
      <c r="AM615" s="33"/>
      <c r="AN615" s="33"/>
      <c r="AO615" s="33"/>
    </row>
    <row r="616" spans="33:41" ht="11.25">
      <c r="AG616" s="33"/>
      <c r="AH616" s="33"/>
      <c r="AI616" s="33"/>
      <c r="AJ616" s="33"/>
      <c r="AK616" s="33"/>
      <c r="AL616" s="33"/>
      <c r="AM616" s="33"/>
      <c r="AN616" s="33"/>
      <c r="AO616" s="33"/>
    </row>
    <row r="617" spans="33:41" ht="11.25">
      <c r="AG617" s="33"/>
      <c r="AH617" s="33"/>
      <c r="AI617" s="33"/>
      <c r="AJ617" s="33"/>
      <c r="AK617" s="33"/>
      <c r="AL617" s="33"/>
      <c r="AM617" s="33"/>
      <c r="AN617" s="33"/>
      <c r="AO617" s="33"/>
    </row>
    <row r="618" spans="33:41" ht="11.25">
      <c r="AG618" s="33"/>
      <c r="AH618" s="33"/>
      <c r="AI618" s="33"/>
      <c r="AJ618" s="33"/>
      <c r="AK618" s="33"/>
      <c r="AL618" s="33"/>
      <c r="AM618" s="33"/>
      <c r="AN618" s="33"/>
      <c r="AO618" s="33"/>
    </row>
    <row r="619" spans="33:41" ht="11.25">
      <c r="AG619" s="33"/>
      <c r="AH619" s="33"/>
      <c r="AI619" s="33"/>
      <c r="AJ619" s="33"/>
      <c r="AK619" s="33"/>
      <c r="AL619" s="33"/>
      <c r="AM619" s="33"/>
      <c r="AN619" s="33"/>
      <c r="AO619" s="33"/>
    </row>
    <row r="620" spans="33:41" ht="11.25">
      <c r="AG620" s="33"/>
      <c r="AH620" s="33"/>
      <c r="AI620" s="33"/>
      <c r="AJ620" s="33"/>
      <c r="AK620" s="33"/>
      <c r="AL620" s="33"/>
      <c r="AM620" s="33"/>
      <c r="AN620" s="33"/>
      <c r="AO620" s="33"/>
    </row>
    <row r="621" spans="33:41" ht="11.25">
      <c r="AG621" s="33"/>
      <c r="AH621" s="33"/>
      <c r="AI621" s="33"/>
      <c r="AJ621" s="33"/>
      <c r="AK621" s="33"/>
      <c r="AL621" s="33"/>
      <c r="AM621" s="33"/>
      <c r="AN621" s="33"/>
      <c r="AO621" s="33"/>
    </row>
    <row r="622" spans="33:41" ht="11.25">
      <c r="AG622" s="33"/>
      <c r="AH622" s="33"/>
      <c r="AI622" s="33"/>
      <c r="AJ622" s="33"/>
      <c r="AK622" s="33"/>
      <c r="AL622" s="33"/>
      <c r="AM622" s="33"/>
      <c r="AN622" s="33"/>
      <c r="AO622" s="33"/>
    </row>
    <row r="623" spans="33:41" ht="11.25">
      <c r="AG623" s="33"/>
      <c r="AH623" s="33"/>
      <c r="AI623" s="33"/>
      <c r="AJ623" s="33"/>
      <c r="AK623" s="33"/>
      <c r="AL623" s="33"/>
      <c r="AM623" s="33"/>
      <c r="AN623" s="33"/>
      <c r="AO623" s="33"/>
    </row>
    <row r="624" spans="33:41" ht="11.25">
      <c r="AG624" s="33"/>
      <c r="AH624" s="33"/>
      <c r="AI624" s="33"/>
      <c r="AJ624" s="33"/>
      <c r="AK624" s="33"/>
      <c r="AL624" s="33"/>
      <c r="AM624" s="33"/>
      <c r="AN624" s="33"/>
      <c r="AO624" s="33"/>
    </row>
    <row r="625" spans="33:41" ht="11.25">
      <c r="AG625" s="33"/>
      <c r="AH625" s="33"/>
      <c r="AI625" s="33"/>
      <c r="AJ625" s="33"/>
      <c r="AK625" s="33"/>
      <c r="AL625" s="33"/>
      <c r="AM625" s="33"/>
      <c r="AN625" s="33"/>
      <c r="AO625" s="33"/>
    </row>
    <row r="626" spans="33:41" ht="11.25">
      <c r="AG626" s="33"/>
      <c r="AH626" s="33"/>
      <c r="AI626" s="33"/>
      <c r="AJ626" s="33"/>
      <c r="AK626" s="33"/>
      <c r="AL626" s="33"/>
      <c r="AM626" s="33"/>
      <c r="AN626" s="33"/>
      <c r="AO626" s="33"/>
    </row>
    <row r="627" spans="33:41" ht="11.25">
      <c r="AG627" s="33"/>
      <c r="AH627" s="33"/>
      <c r="AI627" s="33"/>
      <c r="AJ627" s="33"/>
      <c r="AK627" s="33"/>
      <c r="AL627" s="33"/>
      <c r="AM627" s="33"/>
      <c r="AN627" s="33"/>
      <c r="AO627" s="33"/>
    </row>
    <row r="628" spans="33:41" ht="11.25">
      <c r="AG628" s="33"/>
      <c r="AH628" s="33"/>
      <c r="AI628" s="33"/>
      <c r="AJ628" s="33"/>
      <c r="AK628" s="33"/>
      <c r="AL628" s="33"/>
      <c r="AM628" s="33"/>
      <c r="AN628" s="33"/>
      <c r="AO628" s="33"/>
    </row>
    <row r="629" spans="33:41" ht="11.25">
      <c r="AG629" s="33"/>
      <c r="AH629" s="33"/>
      <c r="AI629" s="33"/>
      <c r="AJ629" s="33"/>
      <c r="AK629" s="33"/>
      <c r="AL629" s="33"/>
      <c r="AM629" s="33"/>
      <c r="AN629" s="33"/>
      <c r="AO629" s="33"/>
    </row>
    <row r="630" spans="33:41" ht="11.25">
      <c r="AG630" s="33"/>
      <c r="AH630" s="33"/>
      <c r="AI630" s="33"/>
      <c r="AJ630" s="33"/>
      <c r="AK630" s="33"/>
      <c r="AL630" s="33"/>
      <c r="AM630" s="33"/>
      <c r="AN630" s="33"/>
      <c r="AO630" s="33"/>
    </row>
    <row r="631" spans="33:41" ht="11.25">
      <c r="AG631" s="33"/>
      <c r="AH631" s="33"/>
      <c r="AI631" s="33"/>
      <c r="AJ631" s="33"/>
      <c r="AK631" s="33"/>
      <c r="AL631" s="33"/>
      <c r="AM631" s="33"/>
      <c r="AN631" s="33"/>
      <c r="AO631" s="33"/>
    </row>
    <row r="632" spans="33:41" ht="11.25">
      <c r="AG632" s="33"/>
      <c r="AH632" s="33"/>
      <c r="AI632" s="33"/>
      <c r="AJ632" s="33"/>
      <c r="AK632" s="33"/>
      <c r="AL632" s="33"/>
      <c r="AM632" s="33"/>
      <c r="AN632" s="33"/>
      <c r="AO632" s="33"/>
    </row>
    <row r="633" spans="33:41" ht="11.25">
      <c r="AG633" s="33"/>
      <c r="AH633" s="33"/>
      <c r="AI633" s="33"/>
      <c r="AJ633" s="33"/>
      <c r="AK633" s="33"/>
      <c r="AL633" s="33"/>
      <c r="AM633" s="33"/>
      <c r="AN633" s="33"/>
      <c r="AO633" s="33"/>
    </row>
    <row r="634" spans="33:41" ht="11.25">
      <c r="AG634" s="33"/>
      <c r="AH634" s="33"/>
      <c r="AI634" s="33"/>
      <c r="AJ634" s="33"/>
      <c r="AK634" s="33"/>
      <c r="AL634" s="33"/>
      <c r="AM634" s="33"/>
      <c r="AN634" s="33"/>
      <c r="AO634" s="33"/>
    </row>
    <row r="635" spans="33:41" ht="11.25">
      <c r="AG635" s="33"/>
      <c r="AH635" s="33"/>
      <c r="AI635" s="33"/>
      <c r="AJ635" s="33"/>
      <c r="AK635" s="33"/>
      <c r="AL635" s="33"/>
      <c r="AM635" s="33"/>
      <c r="AN635" s="33"/>
      <c r="AO635" s="33"/>
    </row>
    <row r="636" spans="33:41" ht="11.25">
      <c r="AG636" s="33"/>
      <c r="AH636" s="33"/>
      <c r="AI636" s="33"/>
      <c r="AJ636" s="33"/>
      <c r="AK636" s="33"/>
      <c r="AL636" s="33"/>
      <c r="AM636" s="33"/>
      <c r="AN636" s="33"/>
      <c r="AO636" s="33"/>
    </row>
    <row r="637" spans="33:41" ht="11.25">
      <c r="AG637" s="33"/>
      <c r="AH637" s="33"/>
      <c r="AI637" s="33"/>
      <c r="AJ637" s="33"/>
      <c r="AK637" s="33"/>
      <c r="AL637" s="33"/>
      <c r="AM637" s="33"/>
      <c r="AN637" s="33"/>
      <c r="AO637" s="33"/>
    </row>
    <row r="638" spans="33:41" ht="11.25">
      <c r="AG638" s="33"/>
      <c r="AH638" s="33"/>
      <c r="AI638" s="33"/>
      <c r="AJ638" s="33"/>
      <c r="AK638" s="33"/>
      <c r="AL638" s="33"/>
      <c r="AM638" s="33"/>
      <c r="AN638" s="33"/>
      <c r="AO638" s="33"/>
    </row>
    <row r="639" spans="33:41" ht="11.25">
      <c r="AG639" s="33"/>
      <c r="AH639" s="33"/>
      <c r="AI639" s="33"/>
      <c r="AJ639" s="33"/>
      <c r="AK639" s="33"/>
      <c r="AL639" s="33"/>
      <c r="AM639" s="33"/>
      <c r="AN639" s="33"/>
      <c r="AO639" s="33"/>
    </row>
    <row r="640" spans="33:41" ht="11.25">
      <c r="AG640" s="33"/>
      <c r="AH640" s="33"/>
      <c r="AI640" s="33"/>
      <c r="AJ640" s="33"/>
      <c r="AK640" s="33"/>
      <c r="AL640" s="33"/>
      <c r="AM640" s="33"/>
      <c r="AN640" s="33"/>
      <c r="AO640" s="33"/>
    </row>
    <row r="641" spans="33:41" ht="11.25">
      <c r="AG641" s="33"/>
      <c r="AH641" s="33"/>
      <c r="AI641" s="33"/>
      <c r="AJ641" s="33"/>
      <c r="AK641" s="33"/>
      <c r="AL641" s="33"/>
      <c r="AM641" s="33"/>
      <c r="AN641" s="33"/>
      <c r="AO641" s="33"/>
    </row>
    <row r="642" spans="33:41" ht="11.25">
      <c r="AG642" s="33"/>
      <c r="AH642" s="33"/>
      <c r="AI642" s="33"/>
      <c r="AJ642" s="33"/>
      <c r="AK642" s="33"/>
      <c r="AL642" s="33"/>
      <c r="AM642" s="33"/>
      <c r="AN642" s="33"/>
      <c r="AO642" s="33"/>
    </row>
    <row r="643" spans="33:41" ht="11.25">
      <c r="AG643" s="33"/>
      <c r="AH643" s="33"/>
      <c r="AI643" s="33"/>
      <c r="AJ643" s="33"/>
      <c r="AK643" s="33"/>
      <c r="AL643" s="33"/>
      <c r="AM643" s="33"/>
      <c r="AN643" s="33"/>
      <c r="AO643" s="33"/>
    </row>
    <row r="644" spans="33:41" ht="11.25">
      <c r="AG644" s="33"/>
      <c r="AH644" s="33"/>
      <c r="AI644" s="33"/>
      <c r="AJ644" s="33"/>
      <c r="AK644" s="33"/>
      <c r="AL644" s="33"/>
      <c r="AM644" s="33"/>
      <c r="AN644" s="33"/>
      <c r="AO644" s="33"/>
    </row>
    <row r="645" spans="33:41" ht="11.25">
      <c r="AG645" s="33"/>
      <c r="AH645" s="33"/>
      <c r="AI645" s="33"/>
      <c r="AJ645" s="33"/>
      <c r="AK645" s="33"/>
      <c r="AL645" s="33"/>
      <c r="AM645" s="33"/>
      <c r="AN645" s="33"/>
      <c r="AO645" s="33"/>
    </row>
    <row r="646" spans="33:41" ht="11.25">
      <c r="AG646" s="33"/>
      <c r="AH646" s="33"/>
      <c r="AI646" s="33"/>
      <c r="AJ646" s="33"/>
      <c r="AK646" s="33"/>
      <c r="AL646" s="33"/>
      <c r="AM646" s="33"/>
      <c r="AN646" s="33"/>
      <c r="AO646" s="33"/>
    </row>
    <row r="647" spans="33:41" ht="11.25">
      <c r="AG647" s="33"/>
      <c r="AH647" s="33"/>
      <c r="AI647" s="33"/>
      <c r="AJ647" s="33"/>
      <c r="AK647" s="33"/>
      <c r="AL647" s="33"/>
      <c r="AM647" s="33"/>
      <c r="AN647" s="33"/>
      <c r="AO647" s="33"/>
    </row>
    <row r="648" spans="33:41" ht="11.25">
      <c r="AG648" s="33"/>
      <c r="AH648" s="33"/>
      <c r="AI648" s="33"/>
      <c r="AJ648" s="33"/>
      <c r="AK648" s="33"/>
      <c r="AL648" s="33"/>
      <c r="AM648" s="33"/>
      <c r="AN648" s="33"/>
      <c r="AO648" s="33"/>
    </row>
    <row r="649" spans="33:41" ht="11.25">
      <c r="AG649" s="33"/>
      <c r="AH649" s="33"/>
      <c r="AI649" s="33"/>
      <c r="AJ649" s="33"/>
      <c r="AK649" s="33"/>
      <c r="AL649" s="33"/>
      <c r="AM649" s="33"/>
      <c r="AN649" s="33"/>
      <c r="AO649" s="33"/>
    </row>
    <row r="650" spans="33:41" ht="11.25">
      <c r="AG650" s="33"/>
      <c r="AH650" s="33"/>
      <c r="AI650" s="33"/>
      <c r="AJ650" s="33"/>
      <c r="AK650" s="33"/>
      <c r="AL650" s="33"/>
      <c r="AM650" s="33"/>
      <c r="AN650" s="33"/>
      <c r="AO650" s="33"/>
    </row>
    <row r="651" spans="33:41" ht="11.25">
      <c r="AG651" s="33"/>
      <c r="AH651" s="33"/>
      <c r="AI651" s="33"/>
      <c r="AJ651" s="33"/>
      <c r="AK651" s="33"/>
      <c r="AL651" s="33"/>
      <c r="AM651" s="33"/>
      <c r="AN651" s="33"/>
      <c r="AO651" s="33"/>
    </row>
    <row r="652" spans="33:41" ht="11.25">
      <c r="AG652" s="33"/>
      <c r="AH652" s="33"/>
      <c r="AI652" s="33"/>
      <c r="AJ652" s="33"/>
      <c r="AK652" s="33"/>
      <c r="AL652" s="33"/>
      <c r="AM652" s="33"/>
      <c r="AN652" s="33"/>
      <c r="AO652" s="33"/>
    </row>
    <row r="653" spans="33:41" ht="11.25">
      <c r="AG653" s="33"/>
      <c r="AH653" s="33"/>
      <c r="AI653" s="33"/>
      <c r="AJ653" s="33"/>
      <c r="AK653" s="33"/>
      <c r="AL653" s="33"/>
      <c r="AM653" s="33"/>
      <c r="AN653" s="33"/>
      <c r="AO653" s="33"/>
    </row>
    <row r="654" spans="33:41" ht="11.25">
      <c r="AG654" s="33"/>
      <c r="AH654" s="33"/>
      <c r="AI654" s="33"/>
      <c r="AJ654" s="33"/>
      <c r="AK654" s="33"/>
      <c r="AL654" s="33"/>
      <c r="AM654" s="33"/>
      <c r="AN654" s="33"/>
      <c r="AO654" s="33"/>
    </row>
    <row r="655" spans="33:41" ht="11.25">
      <c r="AG655" s="33"/>
      <c r="AH655" s="33"/>
      <c r="AI655" s="33"/>
      <c r="AJ655" s="33"/>
      <c r="AK655" s="33"/>
      <c r="AL655" s="33"/>
      <c r="AM655" s="33"/>
      <c r="AN655" s="33"/>
      <c r="AO655" s="33"/>
    </row>
    <row r="656" spans="33:41" ht="11.25">
      <c r="AG656" s="33"/>
      <c r="AH656" s="33"/>
      <c r="AI656" s="33"/>
      <c r="AJ656" s="33"/>
      <c r="AK656" s="33"/>
      <c r="AL656" s="33"/>
      <c r="AM656" s="33"/>
      <c r="AN656" s="33"/>
      <c r="AO656" s="33"/>
    </row>
    <row r="657" spans="33:41" ht="11.25">
      <c r="AG657" s="33"/>
      <c r="AH657" s="33"/>
      <c r="AI657" s="33"/>
      <c r="AJ657" s="33"/>
      <c r="AK657" s="33"/>
      <c r="AL657" s="33"/>
      <c r="AM657" s="33"/>
      <c r="AN657" s="33"/>
      <c r="AO657" s="33"/>
    </row>
    <row r="658" spans="33:41" ht="11.25">
      <c r="AG658" s="33"/>
      <c r="AH658" s="33"/>
      <c r="AI658" s="33"/>
      <c r="AJ658" s="33"/>
      <c r="AK658" s="33"/>
      <c r="AL658" s="33"/>
      <c r="AM658" s="33"/>
      <c r="AN658" s="33"/>
      <c r="AO658" s="33"/>
    </row>
    <row r="659" spans="33:41" ht="11.25">
      <c r="AG659" s="33"/>
      <c r="AH659" s="33"/>
      <c r="AI659" s="33"/>
      <c r="AJ659" s="33"/>
      <c r="AK659" s="33"/>
      <c r="AL659" s="33"/>
      <c r="AM659" s="33"/>
      <c r="AN659" s="33"/>
      <c r="AO659" s="33"/>
    </row>
    <row r="660" spans="33:41" ht="11.25">
      <c r="AG660" s="33"/>
      <c r="AH660" s="33"/>
      <c r="AI660" s="33"/>
      <c r="AJ660" s="33"/>
      <c r="AK660" s="33"/>
      <c r="AL660" s="33"/>
      <c r="AM660" s="33"/>
      <c r="AN660" s="33"/>
      <c r="AO660" s="33"/>
    </row>
    <row r="661" spans="33:41" ht="11.25">
      <c r="AG661" s="33"/>
      <c r="AH661" s="33"/>
      <c r="AI661" s="33"/>
      <c r="AJ661" s="33"/>
      <c r="AK661" s="33"/>
      <c r="AL661" s="33"/>
      <c r="AM661" s="33"/>
      <c r="AN661" s="33"/>
      <c r="AO661" s="33"/>
    </row>
    <row r="662" spans="33:41" ht="11.25">
      <c r="AG662" s="33"/>
      <c r="AH662" s="33"/>
      <c r="AI662" s="33"/>
      <c r="AJ662" s="33"/>
      <c r="AK662" s="33"/>
      <c r="AL662" s="33"/>
      <c r="AM662" s="33"/>
      <c r="AN662" s="33"/>
      <c r="AO662" s="33"/>
    </row>
    <row r="663" spans="33:41" ht="11.25">
      <c r="AG663" s="33"/>
      <c r="AH663" s="33"/>
      <c r="AI663" s="33"/>
      <c r="AJ663" s="33"/>
      <c r="AK663" s="33"/>
      <c r="AL663" s="33"/>
      <c r="AM663" s="33"/>
      <c r="AN663" s="33"/>
      <c r="AO663" s="33"/>
    </row>
    <row r="664" spans="33:41" ht="11.25">
      <c r="AG664" s="33"/>
      <c r="AH664" s="33"/>
      <c r="AI664" s="33"/>
      <c r="AJ664" s="33"/>
      <c r="AK664" s="33"/>
      <c r="AL664" s="33"/>
      <c r="AM664" s="33"/>
      <c r="AN664" s="33"/>
      <c r="AO664" s="33"/>
    </row>
    <row r="665" spans="33:41" ht="11.25">
      <c r="AG665" s="33"/>
      <c r="AH665" s="33"/>
      <c r="AI665" s="33"/>
      <c r="AJ665" s="33"/>
      <c r="AK665" s="33"/>
      <c r="AL665" s="33"/>
      <c r="AM665" s="33"/>
      <c r="AN665" s="33"/>
      <c r="AO665" s="33"/>
    </row>
    <row r="666" spans="33:41" ht="11.25">
      <c r="AG666" s="33"/>
      <c r="AH666" s="33"/>
      <c r="AI666" s="33"/>
      <c r="AJ666" s="33"/>
      <c r="AK666" s="33"/>
      <c r="AL666" s="33"/>
      <c r="AM666" s="33"/>
      <c r="AN666" s="33"/>
      <c r="AO666" s="33"/>
    </row>
    <row r="667" spans="33:41" ht="11.25">
      <c r="AG667" s="33"/>
      <c r="AH667" s="33"/>
      <c r="AI667" s="33"/>
      <c r="AJ667" s="33"/>
      <c r="AK667" s="33"/>
      <c r="AL667" s="33"/>
      <c r="AM667" s="33"/>
      <c r="AN667" s="33"/>
      <c r="AO667" s="33"/>
    </row>
    <row r="668" spans="33:41" ht="11.25">
      <c r="AG668" s="33"/>
      <c r="AH668" s="33"/>
      <c r="AI668" s="33"/>
      <c r="AJ668" s="33"/>
      <c r="AK668" s="33"/>
      <c r="AL668" s="33"/>
      <c r="AM668" s="33"/>
      <c r="AN668" s="33"/>
      <c r="AO668" s="33"/>
    </row>
    <row r="669" spans="33:41" ht="11.25">
      <c r="AG669" s="33"/>
      <c r="AH669" s="33"/>
      <c r="AI669" s="33"/>
      <c r="AJ669" s="33"/>
      <c r="AK669" s="33"/>
      <c r="AL669" s="33"/>
      <c r="AM669" s="33"/>
      <c r="AN669" s="33"/>
      <c r="AO669" s="33"/>
    </row>
    <row r="670" spans="33:41" ht="11.25">
      <c r="AG670" s="33"/>
      <c r="AH670" s="33"/>
      <c r="AI670" s="33"/>
      <c r="AJ670" s="33"/>
      <c r="AK670" s="33"/>
      <c r="AL670" s="33"/>
      <c r="AM670" s="33"/>
      <c r="AN670" s="33"/>
      <c r="AO670" s="33"/>
    </row>
    <row r="671" spans="33:41" ht="11.25">
      <c r="AG671" s="33"/>
      <c r="AH671" s="33"/>
      <c r="AI671" s="33"/>
      <c r="AJ671" s="33"/>
      <c r="AK671" s="33"/>
      <c r="AL671" s="33"/>
      <c r="AM671" s="33"/>
      <c r="AN671" s="33"/>
      <c r="AO671" s="33"/>
    </row>
    <row r="672" spans="33:41" ht="11.25">
      <c r="AG672" s="33"/>
      <c r="AH672" s="33"/>
      <c r="AI672" s="33"/>
      <c r="AJ672" s="33"/>
      <c r="AK672" s="33"/>
      <c r="AL672" s="33"/>
      <c r="AM672" s="33"/>
      <c r="AN672" s="33"/>
      <c r="AO672" s="33"/>
    </row>
    <row r="673" spans="33:41" ht="11.25">
      <c r="AG673" s="33"/>
      <c r="AH673" s="33"/>
      <c r="AI673" s="33"/>
      <c r="AJ673" s="33"/>
      <c r="AK673" s="33"/>
      <c r="AL673" s="33"/>
      <c r="AM673" s="33"/>
      <c r="AN673" s="33"/>
      <c r="AO673" s="33"/>
    </row>
    <row r="674" spans="33:41" ht="11.25">
      <c r="AG674" s="33"/>
      <c r="AH674" s="33"/>
      <c r="AI674" s="33"/>
      <c r="AJ674" s="33"/>
      <c r="AK674" s="33"/>
      <c r="AL674" s="33"/>
      <c r="AM674" s="33"/>
      <c r="AN674" s="33"/>
      <c r="AO674" s="33"/>
    </row>
    <row r="675" spans="33:41" ht="11.25">
      <c r="AG675" s="33"/>
      <c r="AH675" s="33"/>
      <c r="AI675" s="33"/>
      <c r="AJ675" s="33"/>
      <c r="AK675" s="33"/>
      <c r="AL675" s="33"/>
      <c r="AM675" s="33"/>
      <c r="AN675" s="33"/>
      <c r="AO675" s="33"/>
    </row>
    <row r="676" spans="33:41" ht="11.25">
      <c r="AG676" s="33"/>
      <c r="AH676" s="33"/>
      <c r="AI676" s="33"/>
      <c r="AJ676" s="33"/>
      <c r="AK676" s="33"/>
      <c r="AL676" s="33"/>
      <c r="AM676" s="33"/>
      <c r="AN676" s="33"/>
      <c r="AO676" s="33"/>
    </row>
    <row r="677" spans="33:41" ht="11.25">
      <c r="AG677" s="33"/>
      <c r="AH677" s="33"/>
      <c r="AI677" s="33"/>
      <c r="AJ677" s="33"/>
      <c r="AK677" s="33"/>
      <c r="AL677" s="33"/>
      <c r="AM677" s="33"/>
      <c r="AN677" s="33"/>
      <c r="AO677" s="33"/>
    </row>
    <row r="678" spans="33:41" ht="11.25">
      <c r="AG678" s="33"/>
      <c r="AH678" s="33"/>
      <c r="AI678" s="33"/>
      <c r="AJ678" s="33"/>
      <c r="AK678" s="33"/>
      <c r="AL678" s="33"/>
      <c r="AM678" s="33"/>
      <c r="AN678" s="33"/>
      <c r="AO678" s="33"/>
    </row>
    <row r="679" spans="33:41" ht="11.25">
      <c r="AG679" s="33"/>
      <c r="AH679" s="33"/>
      <c r="AI679" s="33"/>
      <c r="AJ679" s="33"/>
      <c r="AK679" s="33"/>
      <c r="AL679" s="33"/>
      <c r="AM679" s="33"/>
      <c r="AN679" s="33"/>
      <c r="AO679" s="33"/>
    </row>
    <row r="680" spans="33:41" ht="11.25">
      <c r="AG680" s="33"/>
      <c r="AH680" s="33"/>
      <c r="AI680" s="33"/>
      <c r="AJ680" s="33"/>
      <c r="AK680" s="33"/>
      <c r="AL680" s="33"/>
      <c r="AM680" s="33"/>
      <c r="AN680" s="33"/>
      <c r="AO680" s="33"/>
    </row>
    <row r="681" spans="33:41" ht="11.25">
      <c r="AG681" s="33"/>
      <c r="AH681" s="33"/>
      <c r="AI681" s="33"/>
      <c r="AJ681" s="33"/>
      <c r="AK681" s="33"/>
      <c r="AL681" s="33"/>
      <c r="AM681" s="33"/>
      <c r="AN681" s="33"/>
      <c r="AO681" s="33"/>
    </row>
    <row r="682" spans="33:41" ht="11.25">
      <c r="AG682" s="33"/>
      <c r="AH682" s="33"/>
      <c r="AI682" s="33"/>
      <c r="AJ682" s="33"/>
      <c r="AK682" s="33"/>
      <c r="AL682" s="33"/>
      <c r="AM682" s="33"/>
      <c r="AN682" s="33"/>
      <c r="AO682" s="33"/>
    </row>
    <row r="683" spans="33:41" ht="11.25">
      <c r="AG683" s="33"/>
      <c r="AH683" s="33"/>
      <c r="AI683" s="33"/>
      <c r="AJ683" s="33"/>
      <c r="AK683" s="33"/>
      <c r="AL683" s="33"/>
      <c r="AM683" s="33"/>
      <c r="AN683" s="33"/>
      <c r="AO683" s="33"/>
    </row>
    <row r="684" spans="33:41" ht="11.25">
      <c r="AG684" s="33"/>
      <c r="AH684" s="33"/>
      <c r="AI684" s="33"/>
      <c r="AJ684" s="33"/>
      <c r="AK684" s="33"/>
      <c r="AL684" s="33"/>
      <c r="AM684" s="33"/>
      <c r="AN684" s="33"/>
      <c r="AO684" s="33"/>
    </row>
    <row r="685" spans="33:41" ht="11.25">
      <c r="AG685" s="33"/>
      <c r="AH685" s="33"/>
      <c r="AI685" s="33"/>
      <c r="AJ685" s="33"/>
      <c r="AK685" s="33"/>
      <c r="AL685" s="33"/>
      <c r="AM685" s="33"/>
      <c r="AN685" s="33"/>
      <c r="AO685" s="33"/>
    </row>
    <row r="686" spans="33:41" ht="11.25">
      <c r="AG686" s="33"/>
      <c r="AH686" s="33"/>
      <c r="AI686" s="33"/>
      <c r="AJ686" s="33"/>
      <c r="AK686" s="33"/>
      <c r="AL686" s="33"/>
      <c r="AM686" s="33"/>
      <c r="AN686" s="33"/>
      <c r="AO686" s="33"/>
    </row>
    <row r="687" spans="33:41" ht="11.25">
      <c r="AG687" s="33"/>
      <c r="AH687" s="33"/>
      <c r="AI687" s="33"/>
      <c r="AJ687" s="33"/>
      <c r="AK687" s="33"/>
      <c r="AL687" s="33"/>
      <c r="AM687" s="33"/>
      <c r="AN687" s="33"/>
      <c r="AO687" s="33"/>
    </row>
    <row r="688" spans="33:41" ht="11.25">
      <c r="AG688" s="33"/>
      <c r="AH688" s="33"/>
      <c r="AI688" s="33"/>
      <c r="AJ688" s="33"/>
      <c r="AK688" s="33"/>
      <c r="AL688" s="33"/>
      <c r="AM688" s="33"/>
      <c r="AN688" s="33"/>
      <c r="AO688" s="33"/>
    </row>
    <row r="689" spans="33:41" ht="11.25">
      <c r="AG689" s="33"/>
      <c r="AH689" s="33"/>
      <c r="AI689" s="33"/>
      <c r="AJ689" s="33"/>
      <c r="AK689" s="33"/>
      <c r="AL689" s="33"/>
      <c r="AM689" s="33"/>
      <c r="AN689" s="33"/>
      <c r="AO689" s="33"/>
    </row>
    <row r="690" spans="33:41" ht="11.25">
      <c r="AG690" s="33"/>
      <c r="AH690" s="33"/>
      <c r="AI690" s="33"/>
      <c r="AJ690" s="33"/>
      <c r="AK690" s="33"/>
      <c r="AL690" s="33"/>
      <c r="AM690" s="33"/>
      <c r="AN690" s="33"/>
      <c r="AO690" s="33"/>
    </row>
    <row r="691" spans="33:41" ht="11.25">
      <c r="AG691" s="33"/>
      <c r="AH691" s="33"/>
      <c r="AI691" s="33"/>
      <c r="AJ691" s="33"/>
      <c r="AK691" s="33"/>
      <c r="AL691" s="33"/>
      <c r="AM691" s="33"/>
      <c r="AN691" s="33"/>
      <c r="AO691" s="33"/>
    </row>
    <row r="692" spans="33:41" ht="11.25">
      <c r="AG692" s="33"/>
      <c r="AH692" s="33"/>
      <c r="AI692" s="33"/>
      <c r="AJ692" s="33"/>
      <c r="AK692" s="33"/>
      <c r="AL692" s="33"/>
      <c r="AM692" s="33"/>
      <c r="AN692" s="33"/>
      <c r="AO692" s="33"/>
    </row>
    <row r="693" spans="33:41" ht="11.25">
      <c r="AG693" s="33"/>
      <c r="AH693" s="33"/>
      <c r="AI693" s="33"/>
      <c r="AJ693" s="33"/>
      <c r="AK693" s="33"/>
      <c r="AL693" s="33"/>
      <c r="AM693" s="33"/>
      <c r="AN693" s="33"/>
      <c r="AO693" s="33"/>
    </row>
    <row r="694" spans="33:41" ht="11.25">
      <c r="AG694" s="33"/>
      <c r="AH694" s="33"/>
      <c r="AI694" s="33"/>
      <c r="AJ694" s="33"/>
      <c r="AK694" s="33"/>
      <c r="AL694" s="33"/>
      <c r="AM694" s="33"/>
      <c r="AN694" s="33"/>
      <c r="AO694" s="33"/>
    </row>
    <row r="695" spans="33:41" ht="11.25">
      <c r="AG695" s="33"/>
      <c r="AH695" s="33"/>
      <c r="AI695" s="33"/>
      <c r="AJ695" s="33"/>
      <c r="AK695" s="33"/>
      <c r="AL695" s="33"/>
      <c r="AM695" s="33"/>
      <c r="AN695" s="33"/>
      <c r="AO695" s="33"/>
    </row>
    <row r="696" spans="33:41" ht="11.25">
      <c r="AG696" s="33"/>
      <c r="AH696" s="33"/>
      <c r="AI696" s="33"/>
      <c r="AJ696" s="33"/>
      <c r="AK696" s="33"/>
      <c r="AL696" s="33"/>
      <c r="AM696" s="33"/>
      <c r="AN696" s="33"/>
      <c r="AO696" s="33"/>
    </row>
    <row r="697" spans="33:41" ht="11.25">
      <c r="AG697" s="33"/>
      <c r="AH697" s="33"/>
      <c r="AI697" s="33"/>
      <c r="AJ697" s="33"/>
      <c r="AK697" s="33"/>
      <c r="AL697" s="33"/>
      <c r="AM697" s="33"/>
      <c r="AN697" s="33"/>
      <c r="AO697" s="33"/>
    </row>
    <row r="698" spans="33:41" ht="11.25">
      <c r="AG698" s="33"/>
      <c r="AH698" s="33"/>
      <c r="AI698" s="33"/>
      <c r="AJ698" s="33"/>
      <c r="AK698" s="33"/>
      <c r="AL698" s="33"/>
      <c r="AM698" s="33"/>
      <c r="AN698" s="33"/>
      <c r="AO698" s="33"/>
    </row>
    <row r="699" spans="33:41" ht="11.25">
      <c r="AG699" s="33"/>
      <c r="AH699" s="33"/>
      <c r="AI699" s="33"/>
      <c r="AJ699" s="33"/>
      <c r="AK699" s="33"/>
      <c r="AL699" s="33"/>
      <c r="AM699" s="33"/>
      <c r="AN699" s="33"/>
      <c r="AO699" s="33"/>
    </row>
    <row r="700" spans="33:41" ht="11.25">
      <c r="AG700" s="33"/>
      <c r="AH700" s="33"/>
      <c r="AI700" s="33"/>
      <c r="AJ700" s="33"/>
      <c r="AK700" s="33"/>
      <c r="AL700" s="33"/>
      <c r="AM700" s="33"/>
      <c r="AN700" s="33"/>
      <c r="AO700" s="33"/>
    </row>
    <row r="701" spans="33:41" ht="11.25">
      <c r="AG701" s="33"/>
      <c r="AH701" s="33"/>
      <c r="AI701" s="33"/>
      <c r="AJ701" s="33"/>
      <c r="AK701" s="33"/>
      <c r="AL701" s="33"/>
      <c r="AM701" s="33"/>
      <c r="AN701" s="33"/>
      <c r="AO701" s="33"/>
    </row>
    <row r="702" spans="33:41" ht="11.25">
      <c r="AG702" s="33"/>
      <c r="AH702" s="33"/>
      <c r="AI702" s="33"/>
      <c r="AJ702" s="33"/>
      <c r="AK702" s="33"/>
      <c r="AL702" s="33"/>
      <c r="AM702" s="33"/>
      <c r="AN702" s="33"/>
      <c r="AO702" s="33"/>
    </row>
    <row r="703" spans="33:41" ht="11.25">
      <c r="AG703" s="33"/>
      <c r="AH703" s="33"/>
      <c r="AI703" s="33"/>
      <c r="AJ703" s="33"/>
      <c r="AK703" s="33"/>
      <c r="AL703" s="33"/>
      <c r="AM703" s="33"/>
      <c r="AN703" s="33"/>
      <c r="AO703" s="33"/>
    </row>
    <row r="704" spans="33:41" ht="11.25">
      <c r="AG704" s="33"/>
      <c r="AH704" s="33"/>
      <c r="AI704" s="33"/>
      <c r="AJ704" s="33"/>
      <c r="AK704" s="33"/>
      <c r="AL704" s="33"/>
      <c r="AM704" s="33"/>
      <c r="AN704" s="33"/>
      <c r="AO704" s="33"/>
    </row>
    <row r="705" spans="33:41" ht="11.25">
      <c r="AG705" s="33"/>
      <c r="AH705" s="33"/>
      <c r="AI705" s="33"/>
      <c r="AJ705" s="33"/>
      <c r="AK705" s="33"/>
      <c r="AL705" s="33"/>
      <c r="AM705" s="33"/>
      <c r="AN705" s="33"/>
      <c r="AO705" s="33"/>
    </row>
    <row r="706" spans="33:41" ht="11.25">
      <c r="AG706" s="33"/>
      <c r="AH706" s="33"/>
      <c r="AI706" s="33"/>
      <c r="AJ706" s="33"/>
      <c r="AK706" s="33"/>
      <c r="AL706" s="33"/>
      <c r="AM706" s="33"/>
      <c r="AN706" s="33"/>
      <c r="AO706" s="33"/>
    </row>
    <row r="707" spans="33:41" ht="11.25">
      <c r="AG707" s="33"/>
      <c r="AH707" s="33"/>
      <c r="AI707" s="33"/>
      <c r="AJ707" s="33"/>
      <c r="AK707" s="33"/>
      <c r="AL707" s="33"/>
      <c r="AM707" s="33"/>
      <c r="AN707" s="33"/>
      <c r="AO707" s="33"/>
    </row>
    <row r="708" spans="33:41" ht="11.25">
      <c r="AG708" s="33"/>
      <c r="AH708" s="33"/>
      <c r="AI708" s="33"/>
      <c r="AJ708" s="33"/>
      <c r="AK708" s="33"/>
      <c r="AL708" s="33"/>
      <c r="AM708" s="33"/>
      <c r="AN708" s="33"/>
      <c r="AO708" s="33"/>
    </row>
    <row r="709" spans="33:41" ht="11.25">
      <c r="AG709" s="33"/>
      <c r="AH709" s="33"/>
      <c r="AI709" s="33"/>
      <c r="AJ709" s="33"/>
      <c r="AK709" s="33"/>
      <c r="AL709" s="33"/>
      <c r="AM709" s="33"/>
      <c r="AN709" s="33"/>
      <c r="AO709" s="33"/>
    </row>
    <row r="710" spans="33:41" ht="11.25">
      <c r="AG710" s="33"/>
      <c r="AH710" s="33"/>
      <c r="AI710" s="33"/>
      <c r="AJ710" s="33"/>
      <c r="AK710" s="33"/>
      <c r="AL710" s="33"/>
      <c r="AM710" s="33"/>
      <c r="AN710" s="33"/>
      <c r="AO710" s="33"/>
    </row>
    <row r="711" spans="33:41" ht="11.25">
      <c r="AG711" s="33"/>
      <c r="AH711" s="33"/>
      <c r="AI711" s="33"/>
      <c r="AJ711" s="33"/>
      <c r="AK711" s="33"/>
      <c r="AL711" s="33"/>
      <c r="AM711" s="33"/>
      <c r="AN711" s="33"/>
      <c r="AO711" s="33"/>
    </row>
    <row r="712" spans="33:41" ht="11.25">
      <c r="AG712" s="33"/>
      <c r="AH712" s="33"/>
      <c r="AI712" s="33"/>
      <c r="AJ712" s="33"/>
      <c r="AK712" s="33"/>
      <c r="AL712" s="33"/>
      <c r="AM712" s="33"/>
      <c r="AN712" s="33"/>
      <c r="AO712" s="33"/>
    </row>
    <row r="713" spans="33:41" ht="11.25">
      <c r="AG713" s="33"/>
      <c r="AH713" s="33"/>
      <c r="AI713" s="33"/>
      <c r="AJ713" s="33"/>
      <c r="AK713" s="33"/>
      <c r="AL713" s="33"/>
      <c r="AM713" s="33"/>
      <c r="AN713" s="33"/>
      <c r="AO713" s="33"/>
    </row>
    <row r="714" spans="33:41" ht="11.25">
      <c r="AG714" s="33"/>
      <c r="AH714" s="33"/>
      <c r="AI714" s="33"/>
      <c r="AJ714" s="33"/>
      <c r="AK714" s="33"/>
      <c r="AL714" s="33"/>
      <c r="AM714" s="33"/>
      <c r="AN714" s="33"/>
      <c r="AO714" s="33"/>
    </row>
    <row r="715" spans="33:41" ht="11.25">
      <c r="AG715" s="33"/>
      <c r="AH715" s="33"/>
      <c r="AI715" s="33"/>
      <c r="AJ715" s="33"/>
      <c r="AK715" s="33"/>
      <c r="AL715" s="33"/>
      <c r="AM715" s="33"/>
      <c r="AN715" s="33"/>
      <c r="AO715" s="33"/>
    </row>
    <row r="716" spans="33:41" ht="11.25">
      <c r="AG716" s="33"/>
      <c r="AH716" s="33"/>
      <c r="AI716" s="33"/>
      <c r="AJ716" s="33"/>
      <c r="AK716" s="33"/>
      <c r="AL716" s="33"/>
      <c r="AM716" s="33"/>
      <c r="AN716" s="33"/>
      <c r="AO716" s="33"/>
    </row>
    <row r="717" spans="33:41" ht="11.25">
      <c r="AG717" s="33"/>
      <c r="AH717" s="33"/>
      <c r="AI717" s="33"/>
      <c r="AJ717" s="33"/>
      <c r="AK717" s="33"/>
      <c r="AL717" s="33"/>
      <c r="AM717" s="33"/>
      <c r="AN717" s="33"/>
      <c r="AO717" s="33"/>
    </row>
    <row r="718" spans="33:41" ht="11.25">
      <c r="AG718" s="33"/>
      <c r="AH718" s="33"/>
      <c r="AI718" s="33"/>
      <c r="AJ718" s="33"/>
      <c r="AK718" s="33"/>
      <c r="AL718" s="33"/>
      <c r="AM718" s="33"/>
      <c r="AN718" s="33"/>
      <c r="AO718" s="33"/>
    </row>
    <row r="719" spans="33:41" ht="11.25">
      <c r="AG719" s="33"/>
      <c r="AH719" s="33"/>
      <c r="AI719" s="33"/>
      <c r="AJ719" s="33"/>
      <c r="AK719" s="33"/>
      <c r="AL719" s="33"/>
      <c r="AM719" s="33"/>
      <c r="AN719" s="33"/>
      <c r="AO719" s="33"/>
    </row>
    <row r="720" spans="33:41" ht="11.25">
      <c r="AG720" s="33"/>
      <c r="AH720" s="33"/>
      <c r="AI720" s="33"/>
      <c r="AJ720" s="33"/>
      <c r="AK720" s="33"/>
      <c r="AL720" s="33"/>
      <c r="AM720" s="33"/>
      <c r="AN720" s="33"/>
      <c r="AO720" s="33"/>
    </row>
    <row r="721" spans="33:41" ht="11.25">
      <c r="AG721" s="33"/>
      <c r="AH721" s="33"/>
      <c r="AI721" s="33"/>
      <c r="AJ721" s="33"/>
      <c r="AK721" s="33"/>
      <c r="AL721" s="33"/>
      <c r="AM721" s="33"/>
      <c r="AN721" s="33"/>
      <c r="AO721" s="33"/>
    </row>
    <row r="722" spans="33:41" ht="11.25">
      <c r="AG722" s="33"/>
      <c r="AH722" s="33"/>
      <c r="AI722" s="33"/>
      <c r="AJ722" s="33"/>
      <c r="AK722" s="33"/>
      <c r="AL722" s="33"/>
      <c r="AM722" s="33"/>
      <c r="AN722" s="33"/>
      <c r="AO722" s="33"/>
    </row>
    <row r="723" spans="33:41" ht="11.25">
      <c r="AG723" s="33"/>
      <c r="AH723" s="33"/>
      <c r="AI723" s="33"/>
      <c r="AJ723" s="33"/>
      <c r="AK723" s="33"/>
      <c r="AL723" s="33"/>
      <c r="AM723" s="33"/>
      <c r="AN723" s="33"/>
      <c r="AO723" s="33"/>
    </row>
    <row r="724" spans="33:41" ht="11.25">
      <c r="AG724" s="33"/>
      <c r="AH724" s="33"/>
      <c r="AI724" s="33"/>
      <c r="AJ724" s="33"/>
      <c r="AK724" s="33"/>
      <c r="AL724" s="33"/>
      <c r="AM724" s="33"/>
      <c r="AN724" s="33"/>
      <c r="AO724" s="33"/>
    </row>
    <row r="725" spans="33:41" ht="11.25">
      <c r="AG725" s="33"/>
      <c r="AH725" s="33"/>
      <c r="AI725" s="33"/>
      <c r="AJ725" s="33"/>
      <c r="AK725" s="33"/>
      <c r="AL725" s="33"/>
      <c r="AM725" s="33"/>
      <c r="AN725" s="33"/>
      <c r="AO725" s="33"/>
    </row>
    <row r="726" spans="33:41" ht="11.25">
      <c r="AG726" s="33"/>
      <c r="AH726" s="33"/>
      <c r="AI726" s="33"/>
      <c r="AJ726" s="33"/>
      <c r="AK726" s="33"/>
      <c r="AL726" s="33"/>
      <c r="AM726" s="33"/>
      <c r="AN726" s="33"/>
      <c r="AO726" s="33"/>
    </row>
    <row r="727" spans="33:41" ht="11.25">
      <c r="AG727" s="33"/>
      <c r="AH727" s="33"/>
      <c r="AI727" s="33"/>
      <c r="AJ727" s="33"/>
      <c r="AK727" s="33"/>
      <c r="AL727" s="33"/>
      <c r="AM727" s="33"/>
      <c r="AN727" s="33"/>
      <c r="AO727" s="33"/>
    </row>
    <row r="728" spans="33:41" ht="11.25">
      <c r="AG728" s="33"/>
      <c r="AH728" s="33"/>
      <c r="AI728" s="33"/>
      <c r="AJ728" s="33"/>
      <c r="AK728" s="33"/>
      <c r="AL728" s="33"/>
      <c r="AM728" s="33"/>
      <c r="AN728" s="33"/>
      <c r="AO728" s="33"/>
    </row>
    <row r="729" spans="33:41" ht="11.25">
      <c r="AG729" s="33"/>
      <c r="AH729" s="33"/>
      <c r="AI729" s="33"/>
      <c r="AJ729" s="33"/>
      <c r="AK729" s="33"/>
      <c r="AL729" s="33"/>
      <c r="AM729" s="33"/>
      <c r="AN729" s="33"/>
      <c r="AO729" s="33"/>
    </row>
    <row r="730" spans="33:41" ht="11.25">
      <c r="AG730" s="33"/>
      <c r="AH730" s="33"/>
      <c r="AI730" s="33"/>
      <c r="AJ730" s="33"/>
      <c r="AK730" s="33"/>
      <c r="AL730" s="33"/>
      <c r="AM730" s="33"/>
      <c r="AN730" s="33"/>
      <c r="AO730" s="33"/>
    </row>
    <row r="731" spans="33:41" ht="11.25">
      <c r="AG731" s="33"/>
      <c r="AH731" s="33"/>
      <c r="AI731" s="33"/>
      <c r="AJ731" s="33"/>
      <c r="AK731" s="33"/>
      <c r="AL731" s="33"/>
      <c r="AM731" s="33"/>
      <c r="AN731" s="33"/>
      <c r="AO731" s="33"/>
    </row>
    <row r="732" spans="33:41" ht="11.25">
      <c r="AG732" s="33"/>
      <c r="AH732" s="33"/>
      <c r="AI732" s="33"/>
      <c r="AJ732" s="33"/>
      <c r="AK732" s="33"/>
      <c r="AL732" s="33"/>
      <c r="AM732" s="33"/>
      <c r="AN732" s="33"/>
      <c r="AO732" s="33"/>
    </row>
    <row r="733" spans="33:41" ht="11.25">
      <c r="AG733" s="33"/>
      <c r="AH733" s="33"/>
      <c r="AI733" s="33"/>
      <c r="AJ733" s="33"/>
      <c r="AK733" s="33"/>
      <c r="AL733" s="33"/>
      <c r="AM733" s="33"/>
      <c r="AN733" s="33"/>
      <c r="AO733" s="33"/>
    </row>
    <row r="734" spans="33:41" ht="11.25">
      <c r="AG734" s="33"/>
      <c r="AH734" s="33"/>
      <c r="AI734" s="33"/>
      <c r="AJ734" s="33"/>
      <c r="AK734" s="33"/>
      <c r="AL734" s="33"/>
      <c r="AM734" s="33"/>
      <c r="AN734" s="33"/>
      <c r="AO734" s="33"/>
    </row>
    <row r="735" spans="33:41" ht="11.25">
      <c r="AG735" s="33"/>
      <c r="AH735" s="33"/>
      <c r="AI735" s="33"/>
      <c r="AJ735" s="33"/>
      <c r="AK735" s="33"/>
      <c r="AL735" s="33"/>
      <c r="AM735" s="33"/>
      <c r="AN735" s="33"/>
      <c r="AO735" s="33"/>
    </row>
    <row r="736" spans="33:41" ht="11.25">
      <c r="AG736" s="33"/>
      <c r="AH736" s="33"/>
      <c r="AI736" s="33"/>
      <c r="AJ736" s="33"/>
      <c r="AK736" s="33"/>
      <c r="AL736" s="33"/>
      <c r="AM736" s="33"/>
      <c r="AN736" s="33"/>
      <c r="AO736" s="33"/>
    </row>
    <row r="737" spans="33:41" ht="11.25">
      <c r="AG737" s="33"/>
      <c r="AH737" s="33"/>
      <c r="AI737" s="33"/>
      <c r="AJ737" s="33"/>
      <c r="AK737" s="33"/>
      <c r="AL737" s="33"/>
      <c r="AM737" s="33"/>
      <c r="AN737" s="33"/>
      <c r="AO737" s="33"/>
    </row>
    <row r="738" spans="33:41" ht="11.25">
      <c r="AG738" s="33"/>
      <c r="AH738" s="33"/>
      <c r="AI738" s="33"/>
      <c r="AJ738" s="33"/>
      <c r="AK738" s="33"/>
      <c r="AL738" s="33"/>
      <c r="AM738" s="33"/>
      <c r="AN738" s="33"/>
      <c r="AO738" s="33"/>
    </row>
    <row r="739" spans="33:41" ht="11.25">
      <c r="AG739" s="33"/>
      <c r="AH739" s="33"/>
      <c r="AI739" s="33"/>
      <c r="AJ739" s="33"/>
      <c r="AK739" s="33"/>
      <c r="AL739" s="33"/>
      <c r="AM739" s="33"/>
      <c r="AN739" s="33"/>
      <c r="AO739" s="33"/>
    </row>
    <row r="740" spans="33:41" ht="11.25">
      <c r="AG740" s="33"/>
      <c r="AH740" s="33"/>
      <c r="AI740" s="33"/>
      <c r="AJ740" s="33"/>
      <c r="AK740" s="33"/>
      <c r="AL740" s="33"/>
      <c r="AM740" s="33"/>
      <c r="AN740" s="33"/>
      <c r="AO740" s="33"/>
    </row>
    <row r="741" spans="33:41" ht="11.25">
      <c r="AG741" s="33"/>
      <c r="AH741" s="33"/>
      <c r="AI741" s="33"/>
      <c r="AJ741" s="33"/>
      <c r="AK741" s="33"/>
      <c r="AL741" s="33"/>
      <c r="AM741" s="33"/>
      <c r="AN741" s="33"/>
      <c r="AO741" s="33"/>
    </row>
    <row r="742" spans="33:41" ht="11.25">
      <c r="AG742" s="33"/>
      <c r="AH742" s="33"/>
      <c r="AI742" s="33"/>
      <c r="AJ742" s="33"/>
      <c r="AK742" s="33"/>
      <c r="AL742" s="33"/>
      <c r="AM742" s="33"/>
      <c r="AN742" s="33"/>
      <c r="AO742" s="33"/>
    </row>
    <row r="743" spans="33:41" ht="11.25">
      <c r="AG743" s="33"/>
      <c r="AH743" s="33"/>
      <c r="AI743" s="33"/>
      <c r="AJ743" s="33"/>
      <c r="AK743" s="33"/>
      <c r="AL743" s="33"/>
      <c r="AM743" s="33"/>
      <c r="AN743" s="33"/>
      <c r="AO743" s="33"/>
    </row>
    <row r="744" spans="33:41" ht="11.25">
      <c r="AG744" s="33"/>
      <c r="AH744" s="33"/>
      <c r="AI744" s="33"/>
      <c r="AJ744" s="33"/>
      <c r="AK744" s="33"/>
      <c r="AL744" s="33"/>
      <c r="AM744" s="33"/>
      <c r="AN744" s="33"/>
      <c r="AO744" s="33"/>
    </row>
    <row r="745" spans="33:41" ht="11.25">
      <c r="AG745" s="33"/>
      <c r="AH745" s="33"/>
      <c r="AI745" s="33"/>
      <c r="AJ745" s="33"/>
      <c r="AK745" s="33"/>
      <c r="AL745" s="33"/>
      <c r="AM745" s="33"/>
      <c r="AN745" s="33"/>
      <c r="AO745" s="33"/>
    </row>
    <row r="746" spans="33:41" ht="11.25">
      <c r="AG746" s="33"/>
      <c r="AH746" s="33"/>
      <c r="AI746" s="33"/>
      <c r="AJ746" s="33"/>
      <c r="AK746" s="33"/>
      <c r="AL746" s="33"/>
      <c r="AM746" s="33"/>
      <c r="AN746" s="33"/>
      <c r="AO746" s="33"/>
    </row>
    <row r="747" spans="33:41" ht="11.25">
      <c r="AG747" s="33"/>
      <c r="AH747" s="33"/>
      <c r="AI747" s="33"/>
      <c r="AJ747" s="33"/>
      <c r="AK747" s="33"/>
      <c r="AL747" s="33"/>
      <c r="AM747" s="33"/>
      <c r="AN747" s="33"/>
      <c r="AO747" s="33"/>
    </row>
    <row r="748" spans="33:41" ht="11.25">
      <c r="AG748" s="33"/>
      <c r="AH748" s="33"/>
      <c r="AI748" s="33"/>
      <c r="AJ748" s="33"/>
      <c r="AK748" s="33"/>
      <c r="AL748" s="33"/>
      <c r="AM748" s="33"/>
      <c r="AN748" s="33"/>
      <c r="AO748" s="33"/>
    </row>
    <row r="749" spans="33:41" ht="11.25">
      <c r="AG749" s="33"/>
      <c r="AH749" s="33"/>
      <c r="AI749" s="33"/>
      <c r="AJ749" s="33"/>
      <c r="AK749" s="33"/>
      <c r="AL749" s="33"/>
      <c r="AM749" s="33"/>
      <c r="AN749" s="33"/>
      <c r="AO749" s="33"/>
    </row>
    <row r="750" spans="33:41" ht="11.25">
      <c r="AG750" s="33"/>
      <c r="AH750" s="33"/>
      <c r="AI750" s="33"/>
      <c r="AJ750" s="33"/>
      <c r="AK750" s="33"/>
      <c r="AL750" s="33"/>
      <c r="AM750" s="33"/>
      <c r="AN750" s="33"/>
      <c r="AO750" s="33"/>
    </row>
    <row r="751" spans="33:41" ht="11.25">
      <c r="AG751" s="33"/>
      <c r="AH751" s="33"/>
      <c r="AI751" s="33"/>
      <c r="AJ751" s="33"/>
      <c r="AK751" s="33"/>
      <c r="AL751" s="33"/>
      <c r="AM751" s="33"/>
      <c r="AN751" s="33"/>
      <c r="AO751" s="33"/>
    </row>
    <row r="752" spans="33:41" ht="11.25">
      <c r="AG752" s="33"/>
      <c r="AH752" s="33"/>
      <c r="AI752" s="33"/>
      <c r="AJ752" s="33"/>
      <c r="AK752" s="33"/>
      <c r="AL752" s="33"/>
      <c r="AM752" s="33"/>
      <c r="AN752" s="33"/>
      <c r="AO752" s="33"/>
    </row>
    <row r="753" spans="33:41" ht="11.25">
      <c r="AG753" s="33"/>
      <c r="AH753" s="33"/>
      <c r="AI753" s="33"/>
      <c r="AJ753" s="33"/>
      <c r="AK753" s="33"/>
      <c r="AL753" s="33"/>
      <c r="AM753" s="33"/>
      <c r="AN753" s="33"/>
      <c r="AO753" s="33"/>
    </row>
    <row r="754" spans="33:41" ht="11.25">
      <c r="AG754" s="33"/>
      <c r="AH754" s="33"/>
      <c r="AI754" s="33"/>
      <c r="AJ754" s="33"/>
      <c r="AK754" s="33"/>
      <c r="AL754" s="33"/>
      <c r="AM754" s="33"/>
      <c r="AN754" s="33"/>
      <c r="AO754" s="33"/>
    </row>
    <row r="755" spans="33:41" ht="11.25">
      <c r="AG755" s="33"/>
      <c r="AH755" s="33"/>
      <c r="AI755" s="33"/>
      <c r="AJ755" s="33"/>
      <c r="AK755" s="33"/>
      <c r="AL755" s="33"/>
      <c r="AM755" s="33"/>
      <c r="AN755" s="33"/>
      <c r="AO755" s="33"/>
    </row>
    <row r="756" spans="33:41" ht="11.25">
      <c r="AG756" s="33"/>
      <c r="AH756" s="33"/>
      <c r="AI756" s="33"/>
      <c r="AJ756" s="33"/>
      <c r="AK756" s="33"/>
      <c r="AL756" s="33"/>
      <c r="AM756" s="33"/>
      <c r="AN756" s="33"/>
      <c r="AO756" s="33"/>
    </row>
    <row r="757" spans="33:41" ht="11.25">
      <c r="AG757" s="33"/>
      <c r="AH757" s="33"/>
      <c r="AI757" s="33"/>
      <c r="AJ757" s="33"/>
      <c r="AK757" s="33"/>
      <c r="AL757" s="33"/>
      <c r="AM757" s="33"/>
      <c r="AN757" s="33"/>
      <c r="AO757" s="33"/>
    </row>
    <row r="758" spans="33:41" ht="11.25">
      <c r="AG758" s="33"/>
      <c r="AH758" s="33"/>
      <c r="AI758" s="33"/>
      <c r="AJ758" s="33"/>
      <c r="AK758" s="33"/>
      <c r="AL758" s="33"/>
      <c r="AM758" s="33"/>
      <c r="AN758" s="33"/>
      <c r="AO758" s="33"/>
    </row>
    <row r="759" spans="33:41" ht="11.25">
      <c r="AG759" s="33"/>
      <c r="AH759" s="33"/>
      <c r="AI759" s="33"/>
      <c r="AJ759" s="33"/>
      <c r="AK759" s="33"/>
      <c r="AL759" s="33"/>
      <c r="AM759" s="33"/>
      <c r="AN759" s="33"/>
      <c r="AO759" s="33"/>
    </row>
    <row r="760" spans="33:41" ht="11.25">
      <c r="AG760" s="33"/>
      <c r="AH760" s="33"/>
      <c r="AI760" s="33"/>
      <c r="AJ760" s="33"/>
      <c r="AK760" s="33"/>
      <c r="AL760" s="33"/>
      <c r="AM760" s="33"/>
      <c r="AN760" s="33"/>
      <c r="AO760" s="33"/>
    </row>
    <row r="761" spans="33:41" ht="11.25">
      <c r="AG761" s="33"/>
      <c r="AH761" s="33"/>
      <c r="AI761" s="33"/>
      <c r="AJ761" s="33"/>
      <c r="AK761" s="33"/>
      <c r="AL761" s="33"/>
      <c r="AM761" s="33"/>
      <c r="AN761" s="33"/>
      <c r="AO761" s="33"/>
    </row>
    <row r="762" spans="33:41" ht="11.25">
      <c r="AG762" s="33"/>
      <c r="AH762" s="33"/>
      <c r="AI762" s="33"/>
      <c r="AJ762" s="33"/>
      <c r="AK762" s="33"/>
      <c r="AL762" s="33"/>
      <c r="AM762" s="33"/>
      <c r="AN762" s="33"/>
      <c r="AO762" s="33"/>
    </row>
    <row r="763" spans="33:41" ht="11.25">
      <c r="AG763" s="33"/>
      <c r="AH763" s="33"/>
      <c r="AI763" s="33"/>
      <c r="AJ763" s="33"/>
      <c r="AK763" s="33"/>
      <c r="AL763" s="33"/>
      <c r="AM763" s="33"/>
      <c r="AN763" s="33"/>
      <c r="AO763" s="33"/>
    </row>
    <row r="764" spans="33:41" ht="11.25">
      <c r="AG764" s="33"/>
      <c r="AH764" s="33"/>
      <c r="AI764" s="33"/>
      <c r="AJ764" s="33"/>
      <c r="AK764" s="33"/>
      <c r="AL764" s="33"/>
      <c r="AM764" s="33"/>
      <c r="AN764" s="33"/>
      <c r="AO764" s="33"/>
    </row>
    <row r="765" spans="33:41" ht="11.25">
      <c r="AG765" s="33"/>
      <c r="AH765" s="33"/>
      <c r="AI765" s="33"/>
      <c r="AJ765" s="33"/>
      <c r="AK765" s="33"/>
      <c r="AL765" s="33"/>
      <c r="AM765" s="33"/>
      <c r="AN765" s="33"/>
      <c r="AO765" s="33"/>
    </row>
    <row r="766" spans="33:41" ht="11.25">
      <c r="AG766" s="33"/>
      <c r="AH766" s="33"/>
      <c r="AI766" s="33"/>
      <c r="AJ766" s="33"/>
      <c r="AK766" s="33"/>
      <c r="AL766" s="33"/>
      <c r="AM766" s="33"/>
      <c r="AN766" s="33"/>
      <c r="AO766" s="33"/>
    </row>
    <row r="767" spans="33:41" ht="11.25">
      <c r="AG767" s="33"/>
      <c r="AH767" s="33"/>
      <c r="AI767" s="33"/>
      <c r="AJ767" s="33"/>
      <c r="AK767" s="33"/>
      <c r="AL767" s="33"/>
      <c r="AM767" s="33"/>
      <c r="AN767" s="33"/>
      <c r="AO767" s="33"/>
    </row>
    <row r="768" spans="33:41" ht="11.25">
      <c r="AG768" s="33"/>
      <c r="AH768" s="33"/>
      <c r="AI768" s="33"/>
      <c r="AJ768" s="33"/>
      <c r="AK768" s="33"/>
      <c r="AL768" s="33"/>
      <c r="AM768" s="33"/>
      <c r="AN768" s="33"/>
      <c r="AO768" s="33"/>
    </row>
    <row r="769" spans="33:41" ht="11.25">
      <c r="AG769" s="33"/>
      <c r="AH769" s="33"/>
      <c r="AI769" s="33"/>
      <c r="AJ769" s="33"/>
      <c r="AK769" s="33"/>
      <c r="AL769" s="33"/>
      <c r="AM769" s="33"/>
      <c r="AN769" s="33"/>
      <c r="AO769" s="33"/>
    </row>
    <row r="770" spans="33:41" ht="11.25">
      <c r="AG770" s="33"/>
      <c r="AH770" s="33"/>
      <c r="AI770" s="33"/>
      <c r="AJ770" s="33"/>
      <c r="AK770" s="33"/>
      <c r="AL770" s="33"/>
      <c r="AM770" s="33"/>
      <c r="AN770" s="33"/>
      <c r="AO770" s="33"/>
    </row>
    <row r="771" spans="33:41" ht="11.25">
      <c r="AG771" s="33"/>
      <c r="AH771" s="33"/>
      <c r="AI771" s="33"/>
      <c r="AJ771" s="33"/>
      <c r="AK771" s="33"/>
      <c r="AL771" s="33"/>
      <c r="AM771" s="33"/>
      <c r="AN771" s="33"/>
      <c r="AO771" s="33"/>
    </row>
    <row r="772" spans="33:41" ht="11.25">
      <c r="AG772" s="33"/>
      <c r="AH772" s="33"/>
      <c r="AI772" s="33"/>
      <c r="AJ772" s="33"/>
      <c r="AK772" s="33"/>
      <c r="AL772" s="33"/>
      <c r="AM772" s="33"/>
      <c r="AN772" s="33"/>
      <c r="AO772" s="33"/>
    </row>
    <row r="773" spans="33:41" ht="11.25">
      <c r="AG773" s="33"/>
      <c r="AH773" s="33"/>
      <c r="AI773" s="33"/>
      <c r="AJ773" s="33"/>
      <c r="AK773" s="33"/>
      <c r="AL773" s="33"/>
      <c r="AM773" s="33"/>
      <c r="AN773" s="33"/>
      <c r="AO773" s="33"/>
    </row>
    <row r="774" spans="33:41" ht="11.25">
      <c r="AG774" s="33"/>
      <c r="AH774" s="33"/>
      <c r="AI774" s="33"/>
      <c r="AJ774" s="33"/>
      <c r="AK774" s="33"/>
      <c r="AL774" s="33"/>
      <c r="AM774" s="33"/>
      <c r="AN774" s="33"/>
      <c r="AO774" s="33"/>
    </row>
    <row r="775" spans="33:41" ht="11.25">
      <c r="AG775" s="33"/>
      <c r="AH775" s="33"/>
      <c r="AI775" s="33"/>
      <c r="AJ775" s="33"/>
      <c r="AK775" s="33"/>
      <c r="AL775" s="33"/>
      <c r="AM775" s="33"/>
      <c r="AN775" s="33"/>
      <c r="AO775" s="33"/>
    </row>
    <row r="776" spans="33:41" ht="11.25">
      <c r="AG776" s="33"/>
      <c r="AH776" s="33"/>
      <c r="AI776" s="33"/>
      <c r="AJ776" s="33"/>
      <c r="AK776" s="33"/>
      <c r="AL776" s="33"/>
      <c r="AM776" s="33"/>
      <c r="AN776" s="33"/>
      <c r="AO776" s="33"/>
    </row>
    <row r="777" spans="33:41" ht="11.25">
      <c r="AG777" s="33"/>
      <c r="AH777" s="33"/>
      <c r="AI777" s="33"/>
      <c r="AJ777" s="33"/>
      <c r="AK777" s="33"/>
      <c r="AL777" s="33"/>
      <c r="AM777" s="33"/>
      <c r="AN777" s="33"/>
      <c r="AO777" s="33"/>
    </row>
    <row r="778" spans="33:41" ht="11.25">
      <c r="AG778" s="33"/>
      <c r="AH778" s="33"/>
      <c r="AI778" s="33"/>
      <c r="AJ778" s="33"/>
      <c r="AK778" s="33"/>
      <c r="AL778" s="33"/>
      <c r="AM778" s="33"/>
      <c r="AN778" s="33"/>
      <c r="AO778" s="33"/>
    </row>
    <row r="779" spans="33:41" ht="11.25">
      <c r="AG779" s="33"/>
      <c r="AH779" s="33"/>
      <c r="AI779" s="33"/>
      <c r="AJ779" s="33"/>
      <c r="AK779" s="33"/>
      <c r="AL779" s="33"/>
      <c r="AM779" s="33"/>
      <c r="AN779" s="33"/>
      <c r="AO779" s="33"/>
    </row>
    <row r="780" spans="33:41" ht="11.25">
      <c r="AG780" s="33"/>
      <c r="AH780" s="33"/>
      <c r="AI780" s="33"/>
      <c r="AJ780" s="33"/>
      <c r="AK780" s="33"/>
      <c r="AL780" s="33"/>
      <c r="AM780" s="33"/>
      <c r="AN780" s="33"/>
      <c r="AO780" s="33"/>
    </row>
    <row r="781" spans="33:41" ht="11.25">
      <c r="AG781" s="33"/>
      <c r="AH781" s="33"/>
      <c r="AI781" s="33"/>
      <c r="AJ781" s="33"/>
      <c r="AK781" s="33"/>
      <c r="AL781" s="33"/>
      <c r="AM781" s="33"/>
      <c r="AN781" s="33"/>
      <c r="AO781" s="33"/>
    </row>
    <row r="782" spans="33:41" ht="11.25">
      <c r="AG782" s="33"/>
      <c r="AH782" s="33"/>
      <c r="AI782" s="33"/>
      <c r="AJ782" s="33"/>
      <c r="AK782" s="33"/>
      <c r="AL782" s="33"/>
      <c r="AM782" s="33"/>
      <c r="AN782" s="33"/>
      <c r="AO782" s="33"/>
    </row>
    <row r="783" spans="33:41" ht="11.25">
      <c r="AG783" s="33"/>
      <c r="AH783" s="33"/>
      <c r="AI783" s="33"/>
      <c r="AJ783" s="33"/>
      <c r="AK783" s="33"/>
      <c r="AL783" s="33"/>
      <c r="AM783" s="33"/>
      <c r="AN783" s="33"/>
      <c r="AO783" s="33"/>
    </row>
    <row r="784" spans="33:41" ht="11.25">
      <c r="AG784" s="33"/>
      <c r="AH784" s="33"/>
      <c r="AI784" s="33"/>
      <c r="AJ784" s="33"/>
      <c r="AK784" s="33"/>
      <c r="AL784" s="33"/>
      <c r="AM784" s="33"/>
      <c r="AN784" s="33"/>
      <c r="AO784" s="33"/>
    </row>
    <row r="785" spans="33:41" ht="11.25">
      <c r="AG785" s="33"/>
      <c r="AH785" s="33"/>
      <c r="AI785" s="33"/>
      <c r="AJ785" s="33"/>
      <c r="AK785" s="33"/>
      <c r="AL785" s="33"/>
      <c r="AM785" s="33"/>
      <c r="AN785" s="33"/>
      <c r="AO785" s="33"/>
    </row>
    <row r="786" spans="33:41" ht="11.25">
      <c r="AG786" s="33"/>
      <c r="AH786" s="33"/>
      <c r="AI786" s="33"/>
      <c r="AJ786" s="33"/>
      <c r="AK786" s="33"/>
      <c r="AL786" s="33"/>
      <c r="AM786" s="33"/>
      <c r="AN786" s="33"/>
      <c r="AO786" s="33"/>
    </row>
    <row r="787" spans="33:41" ht="11.25">
      <c r="AG787" s="33"/>
      <c r="AH787" s="33"/>
      <c r="AI787" s="33"/>
      <c r="AJ787" s="33"/>
      <c r="AK787" s="33"/>
      <c r="AL787" s="33"/>
      <c r="AM787" s="33"/>
      <c r="AN787" s="33"/>
      <c r="AO787" s="33"/>
    </row>
    <row r="788" spans="33:41" ht="11.25">
      <c r="AG788" s="33"/>
      <c r="AH788" s="33"/>
      <c r="AI788" s="33"/>
      <c r="AJ788" s="33"/>
      <c r="AK788" s="33"/>
      <c r="AL788" s="33"/>
      <c r="AM788" s="33"/>
      <c r="AN788" s="33"/>
      <c r="AO788" s="33"/>
    </row>
    <row r="789" spans="33:41" ht="11.25">
      <c r="AG789" s="33"/>
      <c r="AH789" s="33"/>
      <c r="AI789" s="33"/>
      <c r="AJ789" s="33"/>
      <c r="AK789" s="33"/>
      <c r="AL789" s="33"/>
      <c r="AM789" s="33"/>
      <c r="AN789" s="33"/>
      <c r="AO789" s="33"/>
    </row>
    <row r="790" spans="33:41" ht="11.25">
      <c r="AG790" s="33"/>
      <c r="AH790" s="33"/>
      <c r="AI790" s="33"/>
      <c r="AJ790" s="33"/>
      <c r="AK790" s="33"/>
      <c r="AL790" s="33"/>
      <c r="AM790" s="33"/>
      <c r="AN790" s="33"/>
      <c r="AO790" s="33"/>
    </row>
    <row r="791" spans="33:41" ht="11.25">
      <c r="AG791" s="33"/>
      <c r="AH791" s="33"/>
      <c r="AI791" s="33"/>
      <c r="AJ791" s="33"/>
      <c r="AK791" s="33"/>
      <c r="AL791" s="33"/>
      <c r="AM791" s="33"/>
      <c r="AN791" s="33"/>
      <c r="AO791" s="33"/>
    </row>
    <row r="792" spans="33:41" ht="11.25">
      <c r="AG792" s="33"/>
      <c r="AH792" s="33"/>
      <c r="AI792" s="33"/>
      <c r="AJ792" s="33"/>
      <c r="AK792" s="33"/>
      <c r="AL792" s="33"/>
      <c r="AM792" s="33"/>
      <c r="AN792" s="33"/>
      <c r="AO792" s="33"/>
    </row>
    <row r="793" spans="33:41" ht="11.25">
      <c r="AG793" s="33"/>
      <c r="AH793" s="33"/>
      <c r="AI793" s="33"/>
      <c r="AJ793" s="33"/>
      <c r="AK793" s="33"/>
      <c r="AL793" s="33"/>
      <c r="AM793" s="33"/>
      <c r="AN793" s="33"/>
      <c r="AO793" s="33"/>
    </row>
    <row r="794" spans="33:41" ht="11.25">
      <c r="AG794" s="33"/>
      <c r="AH794" s="33"/>
      <c r="AI794" s="33"/>
      <c r="AJ794" s="33"/>
      <c r="AK794" s="33"/>
      <c r="AL794" s="33"/>
      <c r="AM794" s="33"/>
      <c r="AN794" s="33"/>
      <c r="AO794" s="33"/>
    </row>
    <row r="795" spans="33:41" ht="11.25">
      <c r="AG795" s="33"/>
      <c r="AH795" s="33"/>
      <c r="AI795" s="33"/>
      <c r="AJ795" s="33"/>
      <c r="AK795" s="33"/>
      <c r="AL795" s="33"/>
      <c r="AM795" s="33"/>
      <c r="AN795" s="33"/>
      <c r="AO795" s="33"/>
    </row>
    <row r="796" spans="33:41" ht="11.25">
      <c r="AG796" s="33"/>
      <c r="AH796" s="33"/>
      <c r="AI796" s="33"/>
      <c r="AJ796" s="33"/>
      <c r="AK796" s="33"/>
      <c r="AL796" s="33"/>
      <c r="AM796" s="33"/>
      <c r="AN796" s="33"/>
      <c r="AO796" s="33"/>
    </row>
    <row r="797" spans="33:41" ht="11.25">
      <c r="AG797" s="33"/>
      <c r="AH797" s="33"/>
      <c r="AI797" s="33"/>
      <c r="AJ797" s="33"/>
      <c r="AK797" s="33"/>
      <c r="AL797" s="33"/>
      <c r="AM797" s="33"/>
      <c r="AN797" s="33"/>
      <c r="AO797" s="33"/>
    </row>
    <row r="798" spans="33:41" ht="11.25">
      <c r="AG798" s="33"/>
      <c r="AH798" s="33"/>
      <c r="AI798" s="33"/>
      <c r="AJ798" s="33"/>
      <c r="AK798" s="33"/>
      <c r="AL798" s="33"/>
      <c r="AM798" s="33"/>
      <c r="AN798" s="33"/>
      <c r="AO798" s="33"/>
    </row>
    <row r="799" spans="33:41" ht="11.25">
      <c r="AG799" s="33"/>
      <c r="AH799" s="33"/>
      <c r="AI799" s="33"/>
      <c r="AJ799" s="33"/>
      <c r="AK799" s="33"/>
      <c r="AL799" s="33"/>
      <c r="AM799" s="33"/>
      <c r="AN799" s="33"/>
      <c r="AO799" s="33"/>
    </row>
    <row r="800" spans="33:41" ht="11.25">
      <c r="AG800" s="33"/>
      <c r="AH800" s="33"/>
      <c r="AI800" s="33"/>
      <c r="AJ800" s="33"/>
      <c r="AK800" s="33"/>
      <c r="AL800" s="33"/>
      <c r="AM800" s="33"/>
      <c r="AN800" s="33"/>
      <c r="AO800" s="33"/>
    </row>
    <row r="801" spans="33:41" ht="11.25">
      <c r="AG801" s="33"/>
      <c r="AH801" s="33"/>
      <c r="AI801" s="33"/>
      <c r="AJ801" s="33"/>
      <c r="AK801" s="33"/>
      <c r="AL801" s="33"/>
      <c r="AM801" s="33"/>
      <c r="AN801" s="33"/>
      <c r="AO801" s="33"/>
    </row>
    <row r="802" spans="33:41" ht="11.25">
      <c r="AG802" s="33"/>
      <c r="AH802" s="33"/>
      <c r="AI802" s="33"/>
      <c r="AJ802" s="33"/>
      <c r="AK802" s="33"/>
      <c r="AL802" s="33"/>
      <c r="AM802" s="33"/>
      <c r="AN802" s="33"/>
      <c r="AO802" s="33"/>
    </row>
    <row r="803" spans="33:41" ht="11.25">
      <c r="AG803" s="33"/>
      <c r="AH803" s="33"/>
      <c r="AI803" s="33"/>
      <c r="AJ803" s="33"/>
      <c r="AK803" s="33"/>
      <c r="AL803" s="33"/>
      <c r="AM803" s="33"/>
      <c r="AN803" s="33"/>
      <c r="AO803" s="33"/>
    </row>
    <row r="804" spans="33:41" ht="11.25">
      <c r="AG804" s="33"/>
      <c r="AH804" s="33"/>
      <c r="AI804" s="33"/>
      <c r="AJ804" s="33"/>
      <c r="AK804" s="33"/>
      <c r="AL804" s="33"/>
      <c r="AM804" s="33"/>
      <c r="AN804" s="33"/>
      <c r="AO804" s="33"/>
    </row>
    <row r="805" spans="33:41" ht="11.25">
      <c r="AG805" s="33"/>
      <c r="AH805" s="33"/>
      <c r="AI805" s="33"/>
      <c r="AJ805" s="33"/>
      <c r="AK805" s="33"/>
      <c r="AL805" s="33"/>
      <c r="AM805" s="33"/>
      <c r="AN805" s="33"/>
      <c r="AO805" s="33"/>
    </row>
    <row r="806" spans="33:41" ht="11.25">
      <c r="AG806" s="33"/>
      <c r="AH806" s="33"/>
      <c r="AI806" s="33"/>
      <c r="AJ806" s="33"/>
      <c r="AK806" s="33"/>
      <c r="AL806" s="33"/>
      <c r="AM806" s="33"/>
      <c r="AN806" s="33"/>
      <c r="AO806" s="33"/>
    </row>
    <row r="807" spans="33:41" ht="11.25">
      <c r="AG807" s="33"/>
      <c r="AH807" s="33"/>
      <c r="AI807" s="33"/>
      <c r="AJ807" s="33"/>
      <c r="AK807" s="33"/>
      <c r="AL807" s="33"/>
      <c r="AM807" s="33"/>
      <c r="AN807" s="33"/>
      <c r="AO807" s="33"/>
    </row>
    <row r="808" spans="33:41" ht="11.25">
      <c r="AG808" s="33"/>
      <c r="AH808" s="33"/>
      <c r="AI808" s="33"/>
      <c r="AJ808" s="33"/>
      <c r="AK808" s="33"/>
      <c r="AL808" s="33"/>
      <c r="AM808" s="33"/>
      <c r="AN808" s="33"/>
      <c r="AO808" s="33"/>
    </row>
    <row r="809" spans="33:41" ht="11.25">
      <c r="AG809" s="33"/>
      <c r="AH809" s="33"/>
      <c r="AI809" s="33"/>
      <c r="AJ809" s="33"/>
      <c r="AK809" s="33"/>
      <c r="AL809" s="33"/>
      <c r="AM809" s="33"/>
      <c r="AN809" s="33"/>
      <c r="AO809" s="33"/>
    </row>
    <row r="810" spans="33:41" ht="11.25">
      <c r="AG810" s="33"/>
      <c r="AH810" s="33"/>
      <c r="AI810" s="33"/>
      <c r="AJ810" s="33"/>
      <c r="AK810" s="33"/>
      <c r="AL810" s="33"/>
      <c r="AM810" s="33"/>
      <c r="AN810" s="33"/>
      <c r="AO810" s="33"/>
    </row>
    <row r="811" spans="33:41" ht="11.25">
      <c r="AG811" s="33"/>
      <c r="AH811" s="33"/>
      <c r="AI811" s="33"/>
      <c r="AJ811" s="33"/>
      <c r="AK811" s="33"/>
      <c r="AL811" s="33"/>
      <c r="AM811" s="33"/>
      <c r="AN811" s="33"/>
      <c r="AO811" s="33"/>
    </row>
    <row r="812" spans="33:41" ht="11.25">
      <c r="AG812" s="33"/>
      <c r="AH812" s="33"/>
      <c r="AI812" s="33"/>
      <c r="AJ812" s="33"/>
      <c r="AK812" s="33"/>
      <c r="AL812" s="33"/>
      <c r="AM812" s="33"/>
      <c r="AN812" s="33"/>
      <c r="AO812" s="33"/>
    </row>
    <row r="813" spans="33:41" ht="11.25">
      <c r="AG813" s="33"/>
      <c r="AH813" s="33"/>
      <c r="AI813" s="33"/>
      <c r="AJ813" s="33"/>
      <c r="AK813" s="33"/>
      <c r="AL813" s="33"/>
      <c r="AM813" s="33"/>
      <c r="AN813" s="33"/>
      <c r="AO813" s="33"/>
    </row>
    <row r="814" spans="33:41" ht="11.25">
      <c r="AG814" s="33"/>
      <c r="AH814" s="33"/>
      <c r="AI814" s="33"/>
      <c r="AJ814" s="33"/>
      <c r="AK814" s="33"/>
      <c r="AL814" s="33"/>
      <c r="AM814" s="33"/>
      <c r="AN814" s="33"/>
      <c r="AO814" s="33"/>
    </row>
    <row r="815" spans="33:41" ht="11.25">
      <c r="AG815" s="33"/>
      <c r="AH815" s="33"/>
      <c r="AI815" s="33"/>
      <c r="AJ815" s="33"/>
      <c r="AK815" s="33"/>
      <c r="AL815" s="33"/>
      <c r="AM815" s="33"/>
      <c r="AN815" s="33"/>
      <c r="AO815" s="33"/>
    </row>
    <row r="816" spans="33:41" ht="11.25">
      <c r="AG816" s="33"/>
      <c r="AH816" s="33"/>
      <c r="AI816" s="33"/>
      <c r="AJ816" s="33"/>
      <c r="AK816" s="33"/>
      <c r="AL816" s="33"/>
      <c r="AM816" s="33"/>
      <c r="AN816" s="33"/>
      <c r="AO816" s="33"/>
    </row>
    <row r="817" spans="33:41" ht="11.25">
      <c r="AG817" s="33"/>
      <c r="AH817" s="33"/>
      <c r="AI817" s="33"/>
      <c r="AJ817" s="33"/>
      <c r="AK817" s="33"/>
      <c r="AL817" s="33"/>
      <c r="AM817" s="33"/>
      <c r="AN817" s="33"/>
      <c r="AO817" s="33"/>
    </row>
    <row r="818" spans="33:41" ht="11.25">
      <c r="AG818" s="33"/>
      <c r="AH818" s="33"/>
      <c r="AI818" s="33"/>
      <c r="AJ818" s="33"/>
      <c r="AK818" s="33"/>
      <c r="AL818" s="33"/>
      <c r="AM818" s="33"/>
      <c r="AN818" s="33"/>
      <c r="AO818" s="33"/>
    </row>
    <row r="819" spans="33:41" ht="11.25">
      <c r="AG819" s="33"/>
      <c r="AH819" s="33"/>
      <c r="AI819" s="33"/>
      <c r="AJ819" s="33"/>
      <c r="AK819" s="33"/>
      <c r="AL819" s="33"/>
      <c r="AM819" s="33"/>
      <c r="AN819" s="33"/>
      <c r="AO819" s="33"/>
    </row>
    <row r="820" spans="33:41" ht="11.25">
      <c r="AG820" s="33"/>
      <c r="AH820" s="33"/>
      <c r="AI820" s="33"/>
      <c r="AJ820" s="33"/>
      <c r="AK820" s="33"/>
      <c r="AL820" s="33"/>
      <c r="AM820" s="33"/>
      <c r="AN820" s="33"/>
      <c r="AO820" s="33"/>
    </row>
    <row r="821" spans="33:41" ht="11.25">
      <c r="AG821" s="33"/>
      <c r="AH821" s="33"/>
      <c r="AI821" s="33"/>
      <c r="AJ821" s="33"/>
      <c r="AK821" s="33"/>
      <c r="AL821" s="33"/>
      <c r="AM821" s="33"/>
      <c r="AN821" s="33"/>
      <c r="AO821" s="33"/>
    </row>
    <row r="822" spans="33:41" ht="11.25">
      <c r="AG822" s="33"/>
      <c r="AH822" s="33"/>
      <c r="AI822" s="33"/>
      <c r="AJ822" s="33"/>
      <c r="AK822" s="33"/>
      <c r="AL822" s="33"/>
      <c r="AM822" s="33"/>
      <c r="AN822" s="33"/>
      <c r="AO822" s="33"/>
    </row>
    <row r="823" spans="33:41" ht="11.25">
      <c r="AG823" s="33"/>
      <c r="AH823" s="33"/>
      <c r="AI823" s="33"/>
      <c r="AJ823" s="33"/>
      <c r="AK823" s="33"/>
      <c r="AL823" s="33"/>
      <c r="AM823" s="33"/>
      <c r="AN823" s="33"/>
      <c r="AO823" s="33"/>
    </row>
    <row r="824" spans="33:41" ht="11.25">
      <c r="AG824" s="33"/>
      <c r="AH824" s="33"/>
      <c r="AI824" s="33"/>
      <c r="AJ824" s="33"/>
      <c r="AK824" s="33"/>
      <c r="AL824" s="33"/>
      <c r="AM824" s="33"/>
      <c r="AN824" s="33"/>
      <c r="AO824" s="33"/>
    </row>
    <row r="825" spans="33:41" ht="11.25">
      <c r="AG825" s="33"/>
      <c r="AH825" s="33"/>
      <c r="AI825" s="33"/>
      <c r="AJ825" s="33"/>
      <c r="AK825" s="33"/>
      <c r="AL825" s="33"/>
      <c r="AM825" s="33"/>
      <c r="AN825" s="33"/>
      <c r="AO825" s="33"/>
    </row>
    <row r="826" spans="33:41" ht="11.25">
      <c r="AG826" s="33"/>
      <c r="AH826" s="33"/>
      <c r="AI826" s="33"/>
      <c r="AJ826" s="33"/>
      <c r="AK826" s="33"/>
      <c r="AL826" s="33"/>
      <c r="AM826" s="33"/>
      <c r="AN826" s="33"/>
      <c r="AO826" s="33"/>
    </row>
    <row r="827" spans="33:41" ht="11.25">
      <c r="AG827" s="33"/>
      <c r="AH827" s="33"/>
      <c r="AI827" s="33"/>
      <c r="AJ827" s="33"/>
      <c r="AK827" s="33"/>
      <c r="AL827" s="33"/>
      <c r="AM827" s="33"/>
      <c r="AN827" s="33"/>
      <c r="AO827" s="33"/>
    </row>
    <row r="828" spans="33:41" ht="11.25">
      <c r="AG828" s="33"/>
      <c r="AH828" s="33"/>
      <c r="AI828" s="33"/>
      <c r="AJ828" s="33"/>
      <c r="AK828" s="33"/>
      <c r="AL828" s="33"/>
      <c r="AM828" s="33"/>
      <c r="AN828" s="33"/>
      <c r="AO828" s="33"/>
    </row>
    <row r="829" spans="33:41" ht="11.25">
      <c r="AG829" s="33"/>
      <c r="AH829" s="33"/>
      <c r="AI829" s="33"/>
      <c r="AJ829" s="33"/>
      <c r="AK829" s="33"/>
      <c r="AL829" s="33"/>
      <c r="AM829" s="33"/>
      <c r="AN829" s="33"/>
      <c r="AO829" s="33"/>
    </row>
    <row r="830" spans="33:41" ht="11.25">
      <c r="AG830" s="33"/>
      <c r="AH830" s="33"/>
      <c r="AI830" s="33"/>
      <c r="AJ830" s="33"/>
      <c r="AK830" s="33"/>
      <c r="AL830" s="33"/>
      <c r="AM830" s="33"/>
      <c r="AN830" s="33"/>
      <c r="AO830" s="33"/>
    </row>
    <row r="831" spans="33:41" ht="11.25">
      <c r="AG831" s="33"/>
      <c r="AH831" s="33"/>
      <c r="AI831" s="33"/>
      <c r="AJ831" s="33"/>
      <c r="AK831" s="33"/>
      <c r="AL831" s="33"/>
      <c r="AM831" s="33"/>
      <c r="AN831" s="33"/>
      <c r="AO831" s="33"/>
    </row>
    <row r="832" spans="33:41" ht="11.25">
      <c r="AG832" s="33"/>
      <c r="AH832" s="33"/>
      <c r="AI832" s="33"/>
      <c r="AJ832" s="33"/>
      <c r="AK832" s="33"/>
      <c r="AL832" s="33"/>
      <c r="AM832" s="33"/>
      <c r="AN832" s="33"/>
      <c r="AO832" s="33"/>
    </row>
    <row r="833" spans="33:41" ht="11.25">
      <c r="AG833" s="33"/>
      <c r="AH833" s="33"/>
      <c r="AI833" s="33"/>
      <c r="AJ833" s="33"/>
      <c r="AK833" s="33"/>
      <c r="AL833" s="33"/>
      <c r="AM833" s="33"/>
      <c r="AN833" s="33"/>
      <c r="AO833" s="33"/>
    </row>
    <row r="834" spans="33:41" ht="11.25">
      <c r="AG834" s="33"/>
      <c r="AH834" s="33"/>
      <c r="AI834" s="33"/>
      <c r="AJ834" s="33"/>
      <c r="AK834" s="33"/>
      <c r="AL834" s="33"/>
      <c r="AM834" s="33"/>
      <c r="AN834" s="33"/>
      <c r="AO834" s="33"/>
    </row>
    <row r="835" spans="33:41" ht="11.25">
      <c r="AG835" s="33"/>
      <c r="AH835" s="33"/>
      <c r="AI835" s="33"/>
      <c r="AJ835" s="33"/>
      <c r="AK835" s="33"/>
      <c r="AL835" s="33"/>
      <c r="AM835" s="33"/>
      <c r="AN835" s="33"/>
      <c r="AO835" s="33"/>
    </row>
    <row r="836" spans="33:41" ht="11.25">
      <c r="AG836" s="33"/>
      <c r="AH836" s="33"/>
      <c r="AI836" s="33"/>
      <c r="AJ836" s="33"/>
      <c r="AK836" s="33"/>
      <c r="AL836" s="33"/>
      <c r="AM836" s="33"/>
      <c r="AN836" s="33"/>
      <c r="AO836" s="33"/>
    </row>
    <row r="837" spans="33:41" ht="11.25">
      <c r="AG837" s="33"/>
      <c r="AH837" s="33"/>
      <c r="AI837" s="33"/>
      <c r="AJ837" s="33"/>
      <c r="AK837" s="33"/>
      <c r="AL837" s="33"/>
      <c r="AM837" s="33"/>
      <c r="AN837" s="33"/>
      <c r="AO837" s="33"/>
    </row>
    <row r="838" spans="33:41" ht="11.25">
      <c r="AG838" s="33"/>
      <c r="AH838" s="33"/>
      <c r="AI838" s="33"/>
      <c r="AJ838" s="33"/>
      <c r="AK838" s="33"/>
      <c r="AL838" s="33"/>
      <c r="AM838" s="33"/>
      <c r="AN838" s="33"/>
      <c r="AO838" s="33"/>
    </row>
    <row r="839" spans="33:41" ht="11.25">
      <c r="AG839" s="33"/>
      <c r="AH839" s="33"/>
      <c r="AI839" s="33"/>
      <c r="AJ839" s="33"/>
      <c r="AK839" s="33"/>
      <c r="AL839" s="33"/>
      <c r="AM839" s="33"/>
      <c r="AN839" s="33"/>
      <c r="AO839" s="33"/>
    </row>
    <row r="840" spans="33:41" ht="11.25">
      <c r="AG840" s="33"/>
      <c r="AH840" s="33"/>
      <c r="AI840" s="33"/>
      <c r="AJ840" s="33"/>
      <c r="AK840" s="33"/>
      <c r="AL840" s="33"/>
      <c r="AM840" s="33"/>
      <c r="AN840" s="33"/>
      <c r="AO840" s="33"/>
    </row>
    <row r="841" spans="33:41" ht="11.25">
      <c r="AG841" s="33"/>
      <c r="AH841" s="33"/>
      <c r="AI841" s="33"/>
      <c r="AJ841" s="33"/>
      <c r="AK841" s="33"/>
      <c r="AL841" s="33"/>
      <c r="AM841" s="33"/>
      <c r="AN841" s="33"/>
      <c r="AO841" s="33"/>
    </row>
    <row r="842" spans="33:41" ht="11.25">
      <c r="AG842" s="33"/>
      <c r="AH842" s="33"/>
      <c r="AI842" s="33"/>
      <c r="AJ842" s="33"/>
      <c r="AK842" s="33"/>
      <c r="AL842" s="33"/>
      <c r="AM842" s="33"/>
      <c r="AN842" s="33"/>
      <c r="AO842" s="33"/>
    </row>
    <row r="843" spans="33:41" ht="11.25">
      <c r="AG843" s="33"/>
      <c r="AH843" s="33"/>
      <c r="AI843" s="33"/>
      <c r="AJ843" s="33"/>
      <c r="AK843" s="33"/>
      <c r="AL843" s="33"/>
      <c r="AM843" s="33"/>
      <c r="AN843" s="33"/>
      <c r="AO843" s="33"/>
    </row>
    <row r="844" spans="33:41" ht="11.25">
      <c r="AG844" s="33"/>
      <c r="AH844" s="33"/>
      <c r="AI844" s="33"/>
      <c r="AJ844" s="33"/>
      <c r="AK844" s="33"/>
      <c r="AL844" s="33"/>
      <c r="AM844" s="33"/>
      <c r="AN844" s="33"/>
      <c r="AO844" s="33"/>
    </row>
    <row r="845" spans="33:41" ht="11.25">
      <c r="AG845" s="33"/>
      <c r="AH845" s="33"/>
      <c r="AI845" s="33"/>
      <c r="AJ845" s="33"/>
      <c r="AK845" s="33"/>
      <c r="AL845" s="33"/>
      <c r="AM845" s="33"/>
      <c r="AN845" s="33"/>
      <c r="AO845" s="33"/>
    </row>
    <row r="846" spans="33:41" ht="11.25">
      <c r="AG846" s="33"/>
      <c r="AH846" s="33"/>
      <c r="AI846" s="33"/>
      <c r="AJ846" s="33"/>
      <c r="AK846" s="33"/>
      <c r="AL846" s="33"/>
      <c r="AM846" s="33"/>
      <c r="AN846" s="33"/>
      <c r="AO846" s="33"/>
    </row>
    <row r="847" spans="33:41" ht="11.25">
      <c r="AG847" s="33"/>
      <c r="AH847" s="33"/>
      <c r="AI847" s="33"/>
      <c r="AJ847" s="33"/>
      <c r="AK847" s="33"/>
      <c r="AL847" s="33"/>
      <c r="AM847" s="33"/>
      <c r="AN847" s="33"/>
      <c r="AO847" s="33"/>
    </row>
    <row r="848" spans="33:41" ht="11.25">
      <c r="AG848" s="33"/>
      <c r="AH848" s="33"/>
      <c r="AI848" s="33"/>
      <c r="AJ848" s="33"/>
      <c r="AK848" s="33"/>
      <c r="AL848" s="33"/>
      <c r="AM848" s="33"/>
      <c r="AN848" s="33"/>
      <c r="AO848" s="33"/>
    </row>
    <row r="849" spans="33:41" ht="11.25">
      <c r="AG849" s="33"/>
      <c r="AH849" s="33"/>
      <c r="AI849" s="33"/>
      <c r="AJ849" s="33"/>
      <c r="AK849" s="33"/>
      <c r="AL849" s="33"/>
      <c r="AM849" s="33"/>
      <c r="AN849" s="33"/>
      <c r="AO849" s="33"/>
    </row>
    <row r="850" spans="33:41" ht="11.25">
      <c r="AG850" s="33"/>
      <c r="AH850" s="33"/>
      <c r="AI850" s="33"/>
      <c r="AJ850" s="33"/>
      <c r="AK850" s="33"/>
      <c r="AL850" s="33"/>
      <c r="AM850" s="33"/>
      <c r="AN850" s="33"/>
      <c r="AO850" s="33"/>
    </row>
    <row r="851" spans="33:41" ht="11.25">
      <c r="AG851" s="33"/>
      <c r="AH851" s="33"/>
      <c r="AI851" s="33"/>
      <c r="AJ851" s="33"/>
      <c r="AK851" s="33"/>
      <c r="AL851" s="33"/>
      <c r="AM851" s="33"/>
      <c r="AN851" s="33"/>
      <c r="AO851" s="33"/>
    </row>
    <row r="852" spans="33:41" ht="11.25">
      <c r="AG852" s="33"/>
      <c r="AH852" s="33"/>
      <c r="AI852" s="33"/>
      <c r="AJ852" s="33"/>
      <c r="AK852" s="33"/>
      <c r="AL852" s="33"/>
      <c r="AM852" s="33"/>
      <c r="AN852" s="33"/>
      <c r="AO852" s="33"/>
    </row>
    <row r="853" spans="33:41" ht="11.25">
      <c r="AG853" s="33"/>
      <c r="AH853" s="33"/>
      <c r="AI853" s="33"/>
      <c r="AJ853" s="33"/>
      <c r="AK853" s="33"/>
      <c r="AL853" s="33"/>
      <c r="AM853" s="33"/>
      <c r="AN853" s="33"/>
      <c r="AO853" s="33"/>
    </row>
    <row r="854" spans="33:41" ht="11.25">
      <c r="AG854" s="33"/>
      <c r="AH854" s="33"/>
      <c r="AI854" s="33"/>
      <c r="AJ854" s="33"/>
      <c r="AK854" s="33"/>
      <c r="AL854" s="33"/>
      <c r="AM854" s="33"/>
      <c r="AN854" s="33"/>
      <c r="AO854" s="33"/>
    </row>
    <row r="855" spans="33:41" ht="11.25">
      <c r="AG855" s="33"/>
      <c r="AH855" s="33"/>
      <c r="AI855" s="33"/>
      <c r="AJ855" s="33"/>
      <c r="AK855" s="33"/>
      <c r="AL855" s="33"/>
      <c r="AM855" s="33"/>
      <c r="AN855" s="33"/>
      <c r="AO855" s="33"/>
    </row>
    <row r="856" spans="33:41" ht="11.25">
      <c r="AG856" s="33"/>
      <c r="AH856" s="33"/>
      <c r="AI856" s="33"/>
      <c r="AJ856" s="33"/>
      <c r="AK856" s="33"/>
      <c r="AL856" s="33"/>
      <c r="AM856" s="33"/>
      <c r="AN856" s="33"/>
      <c r="AO856" s="33"/>
    </row>
    <row r="857" spans="33:41" ht="11.25">
      <c r="AG857" s="33"/>
      <c r="AH857" s="33"/>
      <c r="AI857" s="33"/>
      <c r="AJ857" s="33"/>
      <c r="AK857" s="33"/>
      <c r="AL857" s="33"/>
      <c r="AM857" s="33"/>
      <c r="AN857" s="33"/>
      <c r="AO857" s="33"/>
    </row>
    <row r="858" spans="33:41" ht="11.25">
      <c r="AG858" s="33"/>
      <c r="AH858" s="33"/>
      <c r="AI858" s="33"/>
      <c r="AJ858" s="33"/>
      <c r="AK858" s="33"/>
      <c r="AL858" s="33"/>
      <c r="AM858" s="33"/>
      <c r="AN858" s="33"/>
      <c r="AO858" s="33"/>
    </row>
    <row r="859" spans="33:41" ht="11.25">
      <c r="AG859" s="33"/>
      <c r="AH859" s="33"/>
      <c r="AI859" s="33"/>
      <c r="AJ859" s="33"/>
      <c r="AK859" s="33"/>
      <c r="AL859" s="33"/>
      <c r="AM859" s="33"/>
      <c r="AN859" s="33"/>
      <c r="AO859" s="33"/>
    </row>
    <row r="860" spans="33:41" ht="11.25">
      <c r="AG860" s="33"/>
      <c r="AH860" s="33"/>
      <c r="AI860" s="33"/>
      <c r="AJ860" s="33"/>
      <c r="AK860" s="33"/>
      <c r="AL860" s="33"/>
      <c r="AM860" s="33"/>
      <c r="AN860" s="33"/>
      <c r="AO860" s="33"/>
    </row>
    <row r="861" spans="33:41" ht="11.25">
      <c r="AG861" s="33"/>
      <c r="AH861" s="33"/>
      <c r="AI861" s="33"/>
      <c r="AJ861" s="33"/>
      <c r="AK861" s="33"/>
      <c r="AL861" s="33"/>
      <c r="AM861" s="33"/>
      <c r="AN861" s="33"/>
      <c r="AO861" s="33"/>
    </row>
    <row r="862" spans="33:41" ht="11.25">
      <c r="AG862" s="33"/>
      <c r="AH862" s="33"/>
      <c r="AI862" s="33"/>
      <c r="AJ862" s="33"/>
      <c r="AK862" s="33"/>
      <c r="AL862" s="33"/>
      <c r="AM862" s="33"/>
      <c r="AN862" s="33"/>
      <c r="AO862" s="33"/>
    </row>
    <row r="863" spans="33:41" ht="11.25">
      <c r="AG863" s="33"/>
      <c r="AH863" s="33"/>
      <c r="AI863" s="33"/>
      <c r="AJ863" s="33"/>
      <c r="AK863" s="33"/>
      <c r="AL863" s="33"/>
      <c r="AM863" s="33"/>
      <c r="AN863" s="33"/>
      <c r="AO863" s="33"/>
    </row>
    <row r="864" spans="33:41" ht="11.25">
      <c r="AG864" s="33"/>
      <c r="AH864" s="33"/>
      <c r="AI864" s="33"/>
      <c r="AJ864" s="33"/>
      <c r="AK864" s="33"/>
      <c r="AL864" s="33"/>
      <c r="AM864" s="33"/>
      <c r="AN864" s="33"/>
      <c r="AO864" s="33"/>
    </row>
    <row r="865" spans="33:41" ht="11.25">
      <c r="AG865" s="33"/>
      <c r="AH865" s="33"/>
      <c r="AI865" s="33"/>
      <c r="AJ865" s="33"/>
      <c r="AK865" s="33"/>
      <c r="AL865" s="33"/>
      <c r="AM865" s="33"/>
      <c r="AN865" s="33"/>
      <c r="AO865" s="33"/>
    </row>
    <row r="866" spans="33:41" ht="11.25">
      <c r="AG866" s="33"/>
      <c r="AH866" s="33"/>
      <c r="AI866" s="33"/>
      <c r="AJ866" s="33"/>
      <c r="AK866" s="33"/>
      <c r="AL866" s="33"/>
      <c r="AM866" s="33"/>
      <c r="AN866" s="33"/>
      <c r="AO866" s="33"/>
    </row>
    <row r="867" spans="33:41" ht="11.25">
      <c r="AG867" s="33"/>
      <c r="AH867" s="33"/>
      <c r="AI867" s="33"/>
      <c r="AJ867" s="33"/>
      <c r="AK867" s="33"/>
      <c r="AL867" s="33"/>
      <c r="AM867" s="33"/>
      <c r="AN867" s="33"/>
      <c r="AO867" s="33"/>
    </row>
    <row r="868" spans="33:41" ht="11.25">
      <c r="AG868" s="33"/>
      <c r="AH868" s="33"/>
      <c r="AI868" s="33"/>
      <c r="AJ868" s="33"/>
      <c r="AK868" s="33"/>
      <c r="AL868" s="33"/>
      <c r="AM868" s="33"/>
      <c r="AN868" s="33"/>
      <c r="AO868" s="33"/>
    </row>
    <row r="869" spans="33:41" ht="11.25">
      <c r="AG869" s="33"/>
      <c r="AH869" s="33"/>
      <c r="AI869" s="33"/>
      <c r="AJ869" s="33"/>
      <c r="AK869" s="33"/>
      <c r="AL869" s="33"/>
      <c r="AM869" s="33"/>
      <c r="AN869" s="33"/>
      <c r="AO869" s="33"/>
    </row>
    <row r="870" spans="33:41" ht="11.25">
      <c r="AG870" s="33"/>
      <c r="AH870" s="33"/>
      <c r="AI870" s="33"/>
      <c r="AJ870" s="33"/>
      <c r="AK870" s="33"/>
      <c r="AL870" s="33"/>
      <c r="AM870" s="33"/>
      <c r="AN870" s="33"/>
      <c r="AO870" s="33"/>
    </row>
    <row r="871" spans="33:41" ht="11.25">
      <c r="AG871" s="33"/>
      <c r="AH871" s="33"/>
      <c r="AI871" s="33"/>
      <c r="AJ871" s="33"/>
      <c r="AK871" s="33"/>
      <c r="AL871" s="33"/>
      <c r="AM871" s="33"/>
      <c r="AN871" s="33"/>
      <c r="AO871" s="33"/>
    </row>
    <row r="872" spans="33:41" ht="11.25">
      <c r="AG872" s="33"/>
      <c r="AH872" s="33"/>
      <c r="AI872" s="33"/>
      <c r="AJ872" s="33"/>
      <c r="AK872" s="33"/>
      <c r="AL872" s="33"/>
      <c r="AM872" s="33"/>
      <c r="AN872" s="33"/>
      <c r="AO872" s="33"/>
    </row>
    <row r="873" spans="33:41" ht="11.25">
      <c r="AG873" s="33"/>
      <c r="AH873" s="33"/>
      <c r="AI873" s="33"/>
      <c r="AJ873" s="33"/>
      <c r="AK873" s="33"/>
      <c r="AL873" s="33"/>
      <c r="AM873" s="33"/>
      <c r="AN873" s="33"/>
      <c r="AO873" s="33"/>
    </row>
    <row r="874" spans="33:41" ht="11.25">
      <c r="AG874" s="33"/>
      <c r="AH874" s="33"/>
      <c r="AI874" s="33"/>
      <c r="AJ874" s="33"/>
      <c r="AK874" s="33"/>
      <c r="AL874" s="33"/>
      <c r="AM874" s="33"/>
      <c r="AN874" s="33"/>
      <c r="AO874" s="33"/>
    </row>
    <row r="875" spans="33:41" ht="11.25">
      <c r="AG875" s="33"/>
      <c r="AH875" s="33"/>
      <c r="AI875" s="33"/>
      <c r="AJ875" s="33"/>
      <c r="AK875" s="33"/>
      <c r="AL875" s="33"/>
      <c r="AM875" s="33"/>
      <c r="AN875" s="33"/>
      <c r="AO875" s="33"/>
    </row>
    <row r="876" spans="33:41" ht="11.25">
      <c r="AG876" s="33"/>
      <c r="AH876" s="33"/>
      <c r="AI876" s="33"/>
      <c r="AJ876" s="33"/>
      <c r="AK876" s="33"/>
      <c r="AL876" s="33"/>
      <c r="AM876" s="33"/>
      <c r="AN876" s="33"/>
      <c r="AO876" s="33"/>
    </row>
    <row r="877" spans="33:41" ht="11.25">
      <c r="AG877" s="33"/>
      <c r="AH877" s="33"/>
      <c r="AI877" s="33"/>
      <c r="AJ877" s="33"/>
      <c r="AK877" s="33"/>
      <c r="AL877" s="33"/>
      <c r="AM877" s="33"/>
      <c r="AN877" s="33"/>
      <c r="AO877" s="33"/>
    </row>
    <row r="878" spans="33:41" ht="11.25">
      <c r="AG878" s="33"/>
      <c r="AH878" s="33"/>
      <c r="AI878" s="33"/>
      <c r="AJ878" s="33"/>
      <c r="AK878" s="33"/>
      <c r="AL878" s="33"/>
      <c r="AM878" s="33"/>
      <c r="AN878" s="33"/>
      <c r="AO878" s="33"/>
    </row>
    <row r="879" spans="33:41" ht="11.25">
      <c r="AG879" s="33"/>
      <c r="AH879" s="33"/>
      <c r="AI879" s="33"/>
      <c r="AJ879" s="33"/>
      <c r="AK879" s="33"/>
      <c r="AL879" s="33"/>
      <c r="AM879" s="33"/>
      <c r="AN879" s="33"/>
      <c r="AO879" s="33"/>
    </row>
    <row r="880" spans="33:41" ht="11.25">
      <c r="AG880" s="33"/>
      <c r="AH880" s="33"/>
      <c r="AI880" s="33"/>
      <c r="AJ880" s="33"/>
      <c r="AK880" s="33"/>
      <c r="AL880" s="33"/>
      <c r="AM880" s="33"/>
      <c r="AN880" s="33"/>
      <c r="AO880" s="33"/>
    </row>
    <row r="881" spans="33:41" ht="11.25">
      <c r="AG881" s="33"/>
      <c r="AH881" s="33"/>
      <c r="AI881" s="33"/>
      <c r="AJ881" s="33"/>
      <c r="AK881" s="33"/>
      <c r="AL881" s="33"/>
      <c r="AM881" s="33"/>
      <c r="AN881" s="33"/>
      <c r="AO881" s="33"/>
    </row>
    <row r="882" spans="33:41" ht="11.25">
      <c r="AG882" s="33"/>
      <c r="AH882" s="33"/>
      <c r="AI882" s="33"/>
      <c r="AJ882" s="33"/>
      <c r="AK882" s="33"/>
      <c r="AL882" s="33"/>
      <c r="AM882" s="33"/>
      <c r="AN882" s="33"/>
      <c r="AO882" s="33"/>
    </row>
    <row r="883" spans="33:41" ht="11.25">
      <c r="AG883" s="33"/>
      <c r="AH883" s="33"/>
      <c r="AI883" s="33"/>
      <c r="AJ883" s="33"/>
      <c r="AK883" s="33"/>
      <c r="AL883" s="33"/>
      <c r="AM883" s="33"/>
      <c r="AN883" s="33"/>
      <c r="AO883" s="33"/>
    </row>
    <row r="884" spans="33:41" ht="11.25">
      <c r="AG884" s="33"/>
      <c r="AH884" s="33"/>
      <c r="AI884" s="33"/>
      <c r="AJ884" s="33"/>
      <c r="AK884" s="33"/>
      <c r="AL884" s="33"/>
      <c r="AM884" s="33"/>
      <c r="AN884" s="33"/>
      <c r="AO884" s="33"/>
    </row>
    <row r="885" spans="33:41" ht="11.25">
      <c r="AG885" s="33"/>
      <c r="AH885" s="33"/>
      <c r="AI885" s="33"/>
      <c r="AJ885" s="33"/>
      <c r="AK885" s="33"/>
      <c r="AL885" s="33"/>
      <c r="AM885" s="33"/>
      <c r="AN885" s="33"/>
      <c r="AO885" s="33"/>
    </row>
    <row r="886" spans="33:41" ht="11.25">
      <c r="AG886" s="33"/>
      <c r="AH886" s="33"/>
      <c r="AI886" s="33"/>
      <c r="AJ886" s="33"/>
      <c r="AK886" s="33"/>
      <c r="AL886" s="33"/>
      <c r="AM886" s="33"/>
      <c r="AN886" s="33"/>
      <c r="AO886" s="33"/>
    </row>
    <row r="887" spans="33:41" ht="11.25">
      <c r="AG887" s="33"/>
      <c r="AH887" s="33"/>
      <c r="AI887" s="33"/>
      <c r="AJ887" s="33"/>
      <c r="AK887" s="33"/>
      <c r="AL887" s="33"/>
      <c r="AM887" s="33"/>
      <c r="AN887" s="33"/>
      <c r="AO887" s="33"/>
    </row>
    <row r="888" spans="33:41" ht="11.25">
      <c r="AG888" s="33"/>
      <c r="AH888" s="33"/>
      <c r="AI888" s="33"/>
      <c r="AJ888" s="33"/>
      <c r="AK888" s="33"/>
      <c r="AL888" s="33"/>
      <c r="AM888" s="33"/>
      <c r="AN888" s="33"/>
      <c r="AO888" s="33"/>
    </row>
    <row r="889" spans="33:41" ht="11.25">
      <c r="AG889" s="33"/>
      <c r="AH889" s="33"/>
      <c r="AI889" s="33"/>
      <c r="AJ889" s="33"/>
      <c r="AK889" s="33"/>
      <c r="AL889" s="33"/>
      <c r="AM889" s="33"/>
      <c r="AN889" s="33"/>
      <c r="AO889" s="33"/>
    </row>
    <row r="890" spans="33:41" ht="11.25">
      <c r="AG890" s="33"/>
      <c r="AH890" s="33"/>
      <c r="AI890" s="33"/>
      <c r="AJ890" s="33"/>
      <c r="AK890" s="33"/>
      <c r="AL890" s="33"/>
      <c r="AM890" s="33"/>
      <c r="AN890" s="33"/>
      <c r="AO890" s="33"/>
    </row>
    <row r="891" spans="33:41" ht="11.25">
      <c r="AG891" s="33"/>
      <c r="AH891" s="33"/>
      <c r="AI891" s="33"/>
      <c r="AJ891" s="33"/>
      <c r="AK891" s="33"/>
      <c r="AL891" s="33"/>
      <c r="AM891" s="33"/>
      <c r="AN891" s="33"/>
      <c r="AO891" s="33"/>
    </row>
    <row r="892" spans="33:41" ht="11.25">
      <c r="AG892" s="33"/>
      <c r="AH892" s="33"/>
      <c r="AI892" s="33"/>
      <c r="AJ892" s="33"/>
      <c r="AK892" s="33"/>
      <c r="AL892" s="33"/>
      <c r="AM892" s="33"/>
      <c r="AN892" s="33"/>
      <c r="AO892" s="33"/>
    </row>
    <row r="893" spans="33:41" ht="11.25">
      <c r="AG893" s="33"/>
      <c r="AH893" s="33"/>
      <c r="AI893" s="33"/>
      <c r="AJ893" s="33"/>
      <c r="AK893" s="33"/>
      <c r="AL893" s="33"/>
      <c r="AM893" s="33"/>
      <c r="AN893" s="33"/>
      <c r="AO893" s="33"/>
    </row>
    <row r="894" spans="33:41" ht="11.25">
      <c r="AG894" s="33"/>
      <c r="AH894" s="33"/>
      <c r="AI894" s="33"/>
      <c r="AJ894" s="33"/>
      <c r="AK894" s="33"/>
      <c r="AL894" s="33"/>
      <c r="AM894" s="33"/>
      <c r="AN894" s="33"/>
      <c r="AO894" s="33"/>
    </row>
    <row r="895" spans="33:41" ht="11.25">
      <c r="AG895" s="33"/>
      <c r="AH895" s="33"/>
      <c r="AI895" s="33"/>
      <c r="AJ895" s="33"/>
      <c r="AK895" s="33"/>
      <c r="AL895" s="33"/>
      <c r="AM895" s="33"/>
      <c r="AN895" s="33"/>
      <c r="AO895" s="33"/>
    </row>
    <row r="896" spans="33:41" ht="11.25">
      <c r="AG896" s="33"/>
      <c r="AH896" s="33"/>
      <c r="AI896" s="33"/>
      <c r="AJ896" s="33"/>
      <c r="AK896" s="33"/>
      <c r="AL896" s="33"/>
      <c r="AM896" s="33"/>
      <c r="AN896" s="33"/>
      <c r="AO896" s="33"/>
    </row>
    <row r="897" spans="33:41" ht="11.25">
      <c r="AG897" s="33"/>
      <c r="AH897" s="33"/>
      <c r="AI897" s="33"/>
      <c r="AJ897" s="33"/>
      <c r="AK897" s="33"/>
      <c r="AL897" s="33"/>
      <c r="AM897" s="33"/>
      <c r="AN897" s="33"/>
      <c r="AO897" s="33"/>
    </row>
    <row r="898" spans="33:41" ht="11.25">
      <c r="AG898" s="33"/>
      <c r="AH898" s="33"/>
      <c r="AI898" s="33"/>
      <c r="AJ898" s="33"/>
      <c r="AK898" s="33"/>
      <c r="AL898" s="33"/>
      <c r="AM898" s="33"/>
      <c r="AN898" s="33"/>
      <c r="AO898" s="33"/>
    </row>
    <row r="899" spans="33:41" ht="11.25">
      <c r="AG899" s="33"/>
      <c r="AH899" s="33"/>
      <c r="AI899" s="33"/>
      <c r="AJ899" s="33"/>
      <c r="AK899" s="33"/>
      <c r="AL899" s="33"/>
      <c r="AM899" s="33"/>
      <c r="AN899" s="33"/>
      <c r="AO899" s="33"/>
    </row>
    <row r="900" spans="33:41" ht="11.25">
      <c r="AG900" s="33"/>
      <c r="AH900" s="33"/>
      <c r="AI900" s="33"/>
      <c r="AJ900" s="33"/>
      <c r="AK900" s="33"/>
      <c r="AL900" s="33"/>
      <c r="AM900" s="33"/>
      <c r="AN900" s="33"/>
      <c r="AO900" s="33"/>
    </row>
    <row r="901" spans="33:41" ht="11.25">
      <c r="AG901" s="33"/>
      <c r="AH901" s="33"/>
      <c r="AI901" s="33"/>
      <c r="AJ901" s="33"/>
      <c r="AK901" s="33"/>
      <c r="AL901" s="33"/>
      <c r="AM901" s="33"/>
      <c r="AN901" s="33"/>
      <c r="AO901" s="33"/>
    </row>
    <row r="902" spans="33:41" ht="11.25">
      <c r="AG902" s="33"/>
      <c r="AH902" s="33"/>
      <c r="AI902" s="33"/>
      <c r="AJ902" s="33"/>
      <c r="AK902" s="33"/>
      <c r="AL902" s="33"/>
      <c r="AM902" s="33"/>
      <c r="AN902" s="33"/>
      <c r="AO902" s="33"/>
    </row>
    <row r="903" spans="33:41" ht="11.25">
      <c r="AG903" s="33"/>
      <c r="AH903" s="33"/>
      <c r="AI903" s="33"/>
      <c r="AJ903" s="33"/>
      <c r="AK903" s="33"/>
      <c r="AL903" s="33"/>
      <c r="AM903" s="33"/>
      <c r="AN903" s="33"/>
      <c r="AO903" s="33"/>
    </row>
    <row r="904" spans="33:41" ht="11.25">
      <c r="AG904" s="33"/>
      <c r="AH904" s="33"/>
      <c r="AI904" s="33"/>
      <c r="AJ904" s="33"/>
      <c r="AK904" s="33"/>
      <c r="AL904" s="33"/>
      <c r="AM904" s="33"/>
      <c r="AN904" s="33"/>
      <c r="AO904" s="33"/>
    </row>
    <row r="905" spans="33:41" ht="11.25">
      <c r="AG905" s="33"/>
      <c r="AH905" s="33"/>
      <c r="AI905" s="33"/>
      <c r="AJ905" s="33"/>
      <c r="AK905" s="33"/>
      <c r="AL905" s="33"/>
      <c r="AM905" s="33"/>
      <c r="AN905" s="33"/>
      <c r="AO905" s="33"/>
    </row>
    <row r="906" spans="33:41" ht="11.25">
      <c r="AG906" s="33"/>
      <c r="AH906" s="33"/>
      <c r="AI906" s="33"/>
      <c r="AJ906" s="33"/>
      <c r="AK906" s="33"/>
      <c r="AL906" s="33"/>
      <c r="AM906" s="33"/>
      <c r="AN906" s="33"/>
      <c r="AO906" s="33"/>
    </row>
    <row r="907" spans="33:41" ht="11.25">
      <c r="AG907" s="33"/>
      <c r="AH907" s="33"/>
      <c r="AI907" s="33"/>
      <c r="AJ907" s="33"/>
      <c r="AK907" s="33"/>
      <c r="AL907" s="33"/>
      <c r="AM907" s="33"/>
      <c r="AN907" s="33"/>
      <c r="AO907" s="33"/>
    </row>
    <row r="908" spans="33:41" ht="11.25">
      <c r="AG908" s="33"/>
      <c r="AH908" s="33"/>
      <c r="AI908" s="33"/>
      <c r="AJ908" s="33"/>
      <c r="AK908" s="33"/>
      <c r="AL908" s="33"/>
      <c r="AM908" s="33"/>
      <c r="AN908" s="33"/>
      <c r="AO908" s="33"/>
    </row>
    <row r="909" spans="33:41" ht="11.25">
      <c r="AG909" s="33"/>
      <c r="AH909" s="33"/>
      <c r="AI909" s="33"/>
      <c r="AJ909" s="33"/>
      <c r="AK909" s="33"/>
      <c r="AL909" s="33"/>
      <c r="AM909" s="33"/>
      <c r="AN909" s="33"/>
      <c r="AO909" s="33"/>
    </row>
    <row r="910" spans="33:41" ht="11.25">
      <c r="AG910" s="33"/>
      <c r="AH910" s="33"/>
      <c r="AI910" s="33"/>
      <c r="AJ910" s="33"/>
      <c r="AK910" s="33"/>
      <c r="AL910" s="33"/>
      <c r="AM910" s="33"/>
      <c r="AN910" s="33"/>
      <c r="AO910" s="33"/>
    </row>
    <row r="911" spans="33:41" ht="11.25">
      <c r="AG911" s="33"/>
      <c r="AH911" s="33"/>
      <c r="AI911" s="33"/>
      <c r="AJ911" s="33"/>
      <c r="AK911" s="33"/>
      <c r="AL911" s="33"/>
      <c r="AM911" s="33"/>
      <c r="AN911" s="33"/>
      <c r="AO911" s="33"/>
    </row>
    <row r="912" spans="33:41" ht="11.25">
      <c r="AG912" s="33"/>
      <c r="AH912" s="33"/>
      <c r="AI912" s="33"/>
      <c r="AJ912" s="33"/>
      <c r="AK912" s="33"/>
      <c r="AL912" s="33"/>
      <c r="AM912" s="33"/>
      <c r="AN912" s="33"/>
      <c r="AO912" s="33"/>
    </row>
    <row r="913" spans="33:41" ht="11.25">
      <c r="AG913" s="33"/>
      <c r="AH913" s="33"/>
      <c r="AI913" s="33"/>
      <c r="AJ913" s="33"/>
      <c r="AK913" s="33"/>
      <c r="AL913" s="33"/>
      <c r="AM913" s="33"/>
      <c r="AN913" s="33"/>
      <c r="AO913" s="33"/>
    </row>
    <row r="914" spans="33:41" ht="11.25">
      <c r="AG914" s="33"/>
      <c r="AH914" s="33"/>
      <c r="AI914" s="33"/>
      <c r="AJ914" s="33"/>
      <c r="AK914" s="33"/>
      <c r="AL914" s="33"/>
      <c r="AM914" s="33"/>
      <c r="AN914" s="33"/>
      <c r="AO914" s="33"/>
    </row>
    <row r="915" spans="33:41" ht="11.25">
      <c r="AG915" s="33"/>
      <c r="AH915" s="33"/>
      <c r="AI915" s="33"/>
      <c r="AJ915" s="33"/>
      <c r="AK915" s="33"/>
      <c r="AL915" s="33"/>
      <c r="AM915" s="33"/>
      <c r="AN915" s="33"/>
      <c r="AO915" s="33"/>
    </row>
    <row r="916" spans="33:41" ht="11.25">
      <c r="AG916" s="33"/>
      <c r="AH916" s="33"/>
      <c r="AI916" s="33"/>
      <c r="AJ916" s="33"/>
      <c r="AK916" s="33"/>
      <c r="AL916" s="33"/>
      <c r="AM916" s="33"/>
      <c r="AN916" s="33"/>
      <c r="AO916" s="33"/>
    </row>
    <row r="917" spans="33:41" ht="11.25">
      <c r="AG917" s="33"/>
      <c r="AH917" s="33"/>
      <c r="AI917" s="33"/>
      <c r="AJ917" s="33"/>
      <c r="AK917" s="33"/>
      <c r="AL917" s="33"/>
      <c r="AM917" s="33"/>
      <c r="AN917" s="33"/>
      <c r="AO917" s="33"/>
    </row>
    <row r="918" spans="33:41" ht="11.25">
      <c r="AG918" s="33"/>
      <c r="AH918" s="33"/>
      <c r="AI918" s="33"/>
      <c r="AJ918" s="33"/>
      <c r="AK918" s="33"/>
      <c r="AL918" s="33"/>
      <c r="AM918" s="33"/>
      <c r="AN918" s="33"/>
      <c r="AO918" s="33"/>
    </row>
    <row r="919" spans="33:41" ht="11.25">
      <c r="AG919" s="33"/>
      <c r="AH919" s="33"/>
      <c r="AI919" s="33"/>
      <c r="AJ919" s="33"/>
      <c r="AK919" s="33"/>
      <c r="AL919" s="33"/>
      <c r="AM919" s="33"/>
      <c r="AN919" s="33"/>
      <c r="AO919" s="33"/>
    </row>
    <row r="920" spans="33:41" ht="11.25">
      <c r="AG920" s="33"/>
      <c r="AH920" s="33"/>
      <c r="AI920" s="33"/>
      <c r="AJ920" s="33"/>
      <c r="AK920" s="33"/>
      <c r="AL920" s="33"/>
      <c r="AM920" s="33"/>
      <c r="AN920" s="33"/>
      <c r="AO920" s="33"/>
    </row>
    <row r="921" spans="33:41" ht="11.25">
      <c r="AG921" s="33"/>
      <c r="AH921" s="33"/>
      <c r="AI921" s="33"/>
      <c r="AJ921" s="33"/>
      <c r="AK921" s="33"/>
      <c r="AL921" s="33"/>
      <c r="AM921" s="33"/>
      <c r="AN921" s="33"/>
      <c r="AO921" s="33"/>
    </row>
    <row r="922" spans="33:41" ht="11.25">
      <c r="AG922" s="33"/>
      <c r="AH922" s="33"/>
      <c r="AI922" s="33"/>
      <c r="AJ922" s="33"/>
      <c r="AK922" s="33"/>
      <c r="AL922" s="33"/>
      <c r="AM922" s="33"/>
      <c r="AN922" s="33"/>
      <c r="AO922" s="33"/>
    </row>
    <row r="923" spans="33:41" ht="11.25">
      <c r="AG923" s="33"/>
      <c r="AH923" s="33"/>
      <c r="AI923" s="33"/>
      <c r="AJ923" s="33"/>
      <c r="AK923" s="33"/>
      <c r="AL923" s="33"/>
      <c r="AM923" s="33"/>
      <c r="AN923" s="33"/>
      <c r="AO923" s="33"/>
    </row>
    <row r="924" spans="33:41" ht="11.25">
      <c r="AG924" s="33"/>
      <c r="AH924" s="33"/>
      <c r="AI924" s="33"/>
      <c r="AJ924" s="33"/>
      <c r="AK924" s="33"/>
      <c r="AL924" s="33"/>
      <c r="AM924" s="33"/>
      <c r="AN924" s="33"/>
      <c r="AO924" s="33"/>
    </row>
    <row r="925" spans="33:41" ht="11.25">
      <c r="AG925" s="33"/>
      <c r="AH925" s="33"/>
      <c r="AI925" s="33"/>
      <c r="AJ925" s="33"/>
      <c r="AK925" s="33"/>
      <c r="AL925" s="33"/>
      <c r="AM925" s="33"/>
      <c r="AN925" s="33"/>
      <c r="AO925" s="33"/>
    </row>
    <row r="926" spans="33:41" ht="11.25">
      <c r="AG926" s="33"/>
      <c r="AH926" s="33"/>
      <c r="AI926" s="33"/>
      <c r="AJ926" s="33"/>
      <c r="AK926" s="33"/>
      <c r="AL926" s="33"/>
      <c r="AM926" s="33"/>
      <c r="AN926" s="33"/>
      <c r="AO926" s="33"/>
    </row>
    <row r="927" spans="33:41" ht="11.25">
      <c r="AG927" s="33"/>
      <c r="AH927" s="33"/>
      <c r="AI927" s="33"/>
      <c r="AJ927" s="33"/>
      <c r="AK927" s="33"/>
      <c r="AL927" s="33"/>
      <c r="AM927" s="33"/>
      <c r="AN927" s="33"/>
      <c r="AO927" s="33"/>
    </row>
    <row r="928" spans="33:41" ht="11.25">
      <c r="AG928" s="33"/>
      <c r="AH928" s="33"/>
      <c r="AI928" s="33"/>
      <c r="AJ928" s="33"/>
      <c r="AK928" s="33"/>
      <c r="AL928" s="33"/>
      <c r="AM928" s="33"/>
      <c r="AN928" s="33"/>
      <c r="AO928" s="33"/>
    </row>
    <row r="929" spans="33:41" ht="11.25">
      <c r="AG929" s="33"/>
      <c r="AH929" s="33"/>
      <c r="AI929" s="33"/>
      <c r="AJ929" s="33"/>
      <c r="AK929" s="33"/>
      <c r="AL929" s="33"/>
      <c r="AM929" s="33"/>
      <c r="AN929" s="33"/>
      <c r="AO929" s="33"/>
    </row>
    <row r="930" spans="33:41" ht="11.25">
      <c r="AG930" s="33"/>
      <c r="AH930" s="33"/>
      <c r="AI930" s="33"/>
      <c r="AJ930" s="33"/>
      <c r="AK930" s="33"/>
      <c r="AL930" s="33"/>
      <c r="AM930" s="33"/>
      <c r="AN930" s="33"/>
      <c r="AO930" s="33"/>
    </row>
    <row r="931" spans="33:41" ht="11.25">
      <c r="AG931" s="33"/>
      <c r="AH931" s="33"/>
      <c r="AI931" s="33"/>
      <c r="AJ931" s="33"/>
      <c r="AK931" s="33"/>
      <c r="AL931" s="33"/>
      <c r="AM931" s="33"/>
      <c r="AN931" s="33"/>
      <c r="AO931" s="33"/>
    </row>
    <row r="932" spans="33:41" ht="11.25">
      <c r="AG932" s="33"/>
      <c r="AH932" s="33"/>
      <c r="AI932" s="33"/>
      <c r="AJ932" s="33"/>
      <c r="AK932" s="33"/>
      <c r="AL932" s="33"/>
      <c r="AM932" s="33"/>
      <c r="AN932" s="33"/>
      <c r="AO932" s="33"/>
    </row>
    <row r="933" spans="33:41" ht="11.25">
      <c r="AG933" s="33"/>
      <c r="AH933" s="33"/>
      <c r="AI933" s="33"/>
      <c r="AJ933" s="33"/>
      <c r="AK933" s="33"/>
      <c r="AL933" s="33"/>
      <c r="AM933" s="33"/>
      <c r="AN933" s="33"/>
      <c r="AO933" s="33"/>
    </row>
    <row r="934" spans="33:41" ht="11.25">
      <c r="AG934" s="33"/>
      <c r="AH934" s="33"/>
      <c r="AI934" s="33"/>
      <c r="AJ934" s="33"/>
      <c r="AK934" s="33"/>
      <c r="AL934" s="33"/>
      <c r="AM934" s="33"/>
      <c r="AN934" s="33"/>
      <c r="AO934" s="33"/>
    </row>
    <row r="935" spans="33:41" ht="11.25">
      <c r="AG935" s="33"/>
      <c r="AH935" s="33"/>
      <c r="AI935" s="33"/>
      <c r="AJ935" s="33"/>
      <c r="AK935" s="33"/>
      <c r="AL935" s="33"/>
      <c r="AM935" s="33"/>
      <c r="AN935" s="33"/>
      <c r="AO935" s="33"/>
    </row>
    <row r="936" spans="33:41" ht="11.25">
      <c r="AG936" s="33"/>
      <c r="AH936" s="33"/>
      <c r="AI936" s="33"/>
      <c r="AJ936" s="33"/>
      <c r="AK936" s="33"/>
      <c r="AL936" s="33"/>
      <c r="AM936" s="33"/>
      <c r="AN936" s="33"/>
      <c r="AO936" s="33"/>
    </row>
    <row r="937" spans="33:41" ht="11.25">
      <c r="AG937" s="33"/>
      <c r="AH937" s="33"/>
      <c r="AI937" s="33"/>
      <c r="AJ937" s="33"/>
      <c r="AK937" s="33"/>
      <c r="AL937" s="33"/>
      <c r="AM937" s="33"/>
      <c r="AN937" s="33"/>
      <c r="AO937" s="33"/>
    </row>
    <row r="938" spans="33:41" ht="11.25">
      <c r="AG938" s="33"/>
      <c r="AH938" s="33"/>
      <c r="AI938" s="33"/>
      <c r="AJ938" s="33"/>
      <c r="AK938" s="33"/>
      <c r="AL938" s="33"/>
      <c r="AM938" s="33"/>
      <c r="AN938" s="33"/>
      <c r="AO938" s="33"/>
    </row>
    <row r="939" spans="33:41" ht="11.25">
      <c r="AG939" s="33"/>
      <c r="AH939" s="33"/>
      <c r="AI939" s="33"/>
      <c r="AJ939" s="33"/>
      <c r="AK939" s="33"/>
      <c r="AL939" s="33"/>
      <c r="AM939" s="33"/>
      <c r="AN939" s="33"/>
      <c r="AO939" s="33"/>
    </row>
    <row r="940" spans="33:41" ht="11.25">
      <c r="AG940" s="33"/>
      <c r="AH940" s="33"/>
      <c r="AI940" s="33"/>
      <c r="AJ940" s="33"/>
      <c r="AK940" s="33"/>
      <c r="AL940" s="33"/>
      <c r="AM940" s="33"/>
      <c r="AN940" s="33"/>
      <c r="AO940" s="33"/>
    </row>
    <row r="941" spans="33:41" ht="11.25">
      <c r="AG941" s="33"/>
      <c r="AH941" s="33"/>
      <c r="AI941" s="33"/>
      <c r="AJ941" s="33"/>
      <c r="AK941" s="33"/>
      <c r="AL941" s="33"/>
      <c r="AM941" s="33"/>
      <c r="AN941" s="33"/>
      <c r="AO941" s="33"/>
    </row>
    <row r="942" spans="33:41" ht="11.25">
      <c r="AG942" s="33"/>
      <c r="AH942" s="33"/>
      <c r="AI942" s="33"/>
      <c r="AJ942" s="33"/>
      <c r="AK942" s="33"/>
      <c r="AL942" s="33"/>
      <c r="AM942" s="33"/>
      <c r="AN942" s="33"/>
      <c r="AO942" s="33"/>
    </row>
    <row r="943" spans="33:41" ht="11.25">
      <c r="AG943" s="33"/>
      <c r="AH943" s="33"/>
      <c r="AI943" s="33"/>
      <c r="AJ943" s="33"/>
      <c r="AK943" s="33"/>
      <c r="AL943" s="33"/>
      <c r="AM943" s="33"/>
      <c r="AN943" s="33"/>
      <c r="AO943" s="33"/>
    </row>
    <row r="944" spans="33:41" ht="11.25">
      <c r="AG944" s="33"/>
      <c r="AH944" s="33"/>
      <c r="AI944" s="33"/>
      <c r="AJ944" s="33"/>
      <c r="AK944" s="33"/>
      <c r="AL944" s="33"/>
      <c r="AM944" s="33"/>
      <c r="AN944" s="33"/>
      <c r="AO944" s="33"/>
    </row>
    <row r="945" spans="33:41" ht="11.25">
      <c r="AG945" s="33"/>
      <c r="AH945" s="33"/>
      <c r="AI945" s="33"/>
      <c r="AJ945" s="33"/>
      <c r="AK945" s="33"/>
      <c r="AL945" s="33"/>
      <c r="AM945" s="33"/>
      <c r="AN945" s="33"/>
      <c r="AO945" s="33"/>
    </row>
    <row r="946" spans="33:41" ht="11.25">
      <c r="AG946" s="33"/>
      <c r="AH946" s="33"/>
      <c r="AI946" s="33"/>
      <c r="AJ946" s="33"/>
      <c r="AK946" s="33"/>
      <c r="AL946" s="33"/>
      <c r="AM946" s="33"/>
      <c r="AN946" s="33"/>
      <c r="AO946" s="33"/>
    </row>
    <row r="947" spans="33:41" ht="11.25">
      <c r="AG947" s="33"/>
      <c r="AH947" s="33"/>
      <c r="AI947" s="33"/>
      <c r="AJ947" s="33"/>
      <c r="AK947" s="33"/>
      <c r="AL947" s="33"/>
      <c r="AM947" s="33"/>
      <c r="AN947" s="33"/>
      <c r="AO947" s="33"/>
    </row>
    <row r="948" spans="33:41" ht="11.25">
      <c r="AG948" s="33"/>
      <c r="AH948" s="33"/>
      <c r="AI948" s="33"/>
      <c r="AJ948" s="33"/>
      <c r="AK948" s="33"/>
      <c r="AL948" s="33"/>
      <c r="AM948" s="33"/>
      <c r="AN948" s="33"/>
      <c r="AO948" s="33"/>
    </row>
    <row r="949" spans="33:41" ht="11.25">
      <c r="AG949" s="33"/>
      <c r="AH949" s="33"/>
      <c r="AI949" s="33"/>
      <c r="AJ949" s="33"/>
      <c r="AK949" s="33"/>
      <c r="AL949" s="33"/>
      <c r="AM949" s="33"/>
      <c r="AN949" s="33"/>
      <c r="AO949" s="33"/>
    </row>
    <row r="950" spans="33:41" ht="11.25">
      <c r="AG950" s="33"/>
      <c r="AH950" s="33"/>
      <c r="AI950" s="33"/>
      <c r="AJ950" s="33"/>
      <c r="AK950" s="33"/>
      <c r="AL950" s="33"/>
      <c r="AM950" s="33"/>
      <c r="AN950" s="33"/>
      <c r="AO950" s="33"/>
    </row>
    <row r="951" spans="33:41" ht="11.25">
      <c r="AG951" s="33"/>
      <c r="AH951" s="33"/>
      <c r="AI951" s="33"/>
      <c r="AJ951" s="33"/>
      <c r="AK951" s="33"/>
      <c r="AL951" s="33"/>
      <c r="AM951" s="33"/>
      <c r="AN951" s="33"/>
      <c r="AO951" s="33"/>
    </row>
    <row r="952" spans="33:41" ht="11.25">
      <c r="AG952" s="33"/>
      <c r="AH952" s="33"/>
      <c r="AI952" s="33"/>
      <c r="AJ952" s="33"/>
      <c r="AK952" s="33"/>
      <c r="AL952" s="33"/>
      <c r="AM952" s="33"/>
      <c r="AN952" s="33"/>
      <c r="AO952" s="33"/>
    </row>
    <row r="953" spans="33:41" ht="11.25">
      <c r="AG953" s="33"/>
      <c r="AH953" s="33"/>
      <c r="AI953" s="33"/>
      <c r="AJ953" s="33"/>
      <c r="AK953" s="33"/>
      <c r="AL953" s="33"/>
      <c r="AM953" s="33"/>
      <c r="AN953" s="33"/>
      <c r="AO953" s="33"/>
    </row>
    <row r="954" spans="33:41" ht="11.25">
      <c r="AG954" s="33"/>
      <c r="AH954" s="33"/>
      <c r="AI954" s="33"/>
      <c r="AJ954" s="33"/>
      <c r="AK954" s="33"/>
      <c r="AL954" s="33"/>
      <c r="AM954" s="33"/>
      <c r="AN954" s="33"/>
      <c r="AO954" s="33"/>
    </row>
    <row r="955" spans="33:41" ht="11.25">
      <c r="AG955" s="33"/>
      <c r="AH955" s="33"/>
      <c r="AI955" s="33"/>
      <c r="AJ955" s="33"/>
      <c r="AK955" s="33"/>
      <c r="AL955" s="33"/>
      <c r="AM955" s="33"/>
      <c r="AN955" s="33"/>
      <c r="AO955" s="33"/>
    </row>
    <row r="956" spans="33:41" ht="11.25">
      <c r="AG956" s="33"/>
      <c r="AH956" s="33"/>
      <c r="AI956" s="33"/>
      <c r="AJ956" s="33"/>
      <c r="AK956" s="33"/>
      <c r="AL956" s="33"/>
      <c r="AM956" s="33"/>
      <c r="AN956" s="33"/>
      <c r="AO956" s="33"/>
    </row>
    <row r="957" spans="33:41" ht="11.25">
      <c r="AG957" s="33"/>
      <c r="AH957" s="33"/>
      <c r="AI957" s="33"/>
      <c r="AJ957" s="33"/>
      <c r="AK957" s="33"/>
      <c r="AL957" s="33"/>
      <c r="AM957" s="33"/>
      <c r="AN957" s="33"/>
      <c r="AO957" s="33"/>
    </row>
    <row r="958" spans="33:41" ht="11.25">
      <c r="AG958" s="33"/>
      <c r="AH958" s="33"/>
      <c r="AI958" s="33"/>
      <c r="AJ958" s="33"/>
      <c r="AK958" s="33"/>
      <c r="AL958" s="33"/>
      <c r="AM958" s="33"/>
      <c r="AN958" s="33"/>
      <c r="AO958" s="33"/>
    </row>
    <row r="959" spans="33:41" ht="11.25">
      <c r="AG959" s="33"/>
      <c r="AH959" s="33"/>
      <c r="AI959" s="33"/>
      <c r="AJ959" s="33"/>
      <c r="AK959" s="33"/>
      <c r="AL959" s="33"/>
      <c r="AM959" s="33"/>
      <c r="AN959" s="33"/>
      <c r="AO959" s="33"/>
    </row>
    <row r="960" spans="33:41" ht="11.25">
      <c r="AG960" s="33"/>
      <c r="AH960" s="33"/>
      <c r="AI960" s="33"/>
      <c r="AJ960" s="33"/>
      <c r="AK960" s="33"/>
      <c r="AL960" s="33"/>
      <c r="AM960" s="33"/>
      <c r="AN960" s="33"/>
      <c r="AO960" s="33"/>
    </row>
    <row r="961" spans="33:41" ht="11.25">
      <c r="AG961" s="33"/>
      <c r="AH961" s="33"/>
      <c r="AI961" s="33"/>
      <c r="AJ961" s="33"/>
      <c r="AK961" s="33"/>
      <c r="AL961" s="33"/>
      <c r="AM961" s="33"/>
      <c r="AN961" s="33"/>
      <c r="AO961" s="33"/>
    </row>
    <row r="962" spans="33:41" ht="11.25">
      <c r="AG962" s="33"/>
      <c r="AH962" s="33"/>
      <c r="AI962" s="33"/>
      <c r="AJ962" s="33"/>
      <c r="AK962" s="33"/>
      <c r="AL962" s="33"/>
      <c r="AM962" s="33"/>
      <c r="AN962" s="33"/>
      <c r="AO962" s="33"/>
    </row>
    <row r="963" spans="33:41" ht="11.25">
      <c r="AG963" s="33"/>
      <c r="AH963" s="33"/>
      <c r="AI963" s="33"/>
      <c r="AJ963" s="33"/>
      <c r="AK963" s="33"/>
      <c r="AL963" s="33"/>
      <c r="AM963" s="33"/>
      <c r="AN963" s="33"/>
      <c r="AO963" s="33"/>
    </row>
    <row r="964" spans="33:41" ht="11.25">
      <c r="AG964" s="33"/>
      <c r="AH964" s="33"/>
      <c r="AI964" s="33"/>
      <c r="AJ964" s="33"/>
      <c r="AK964" s="33"/>
      <c r="AL964" s="33"/>
      <c r="AM964" s="33"/>
      <c r="AN964" s="33"/>
      <c r="AO964" s="33"/>
    </row>
    <row r="965" spans="33:41" ht="11.25">
      <c r="AG965" s="33"/>
      <c r="AH965" s="33"/>
      <c r="AI965" s="33"/>
      <c r="AJ965" s="33"/>
      <c r="AK965" s="33"/>
      <c r="AL965" s="33"/>
      <c r="AM965" s="33"/>
      <c r="AN965" s="33"/>
      <c r="AO965" s="33"/>
    </row>
    <row r="966" spans="33:41" ht="11.25">
      <c r="AG966" s="33"/>
      <c r="AH966" s="33"/>
      <c r="AI966" s="33"/>
      <c r="AJ966" s="33"/>
      <c r="AK966" s="33"/>
      <c r="AL966" s="33"/>
      <c r="AM966" s="33"/>
      <c r="AN966" s="33"/>
      <c r="AO966" s="33"/>
    </row>
    <row r="967" spans="33:41" ht="11.25">
      <c r="AG967" s="33"/>
      <c r="AH967" s="33"/>
      <c r="AI967" s="33"/>
      <c r="AJ967" s="33"/>
      <c r="AK967" s="33"/>
      <c r="AL967" s="33"/>
      <c r="AM967" s="33"/>
      <c r="AN967" s="33"/>
      <c r="AO967" s="33"/>
    </row>
    <row r="968" spans="33:41" ht="11.25">
      <c r="AG968" s="33"/>
      <c r="AH968" s="33"/>
      <c r="AI968" s="33"/>
      <c r="AJ968" s="33"/>
      <c r="AK968" s="33"/>
      <c r="AL968" s="33"/>
      <c r="AM968" s="33"/>
      <c r="AN968" s="33"/>
      <c r="AO968" s="33"/>
    </row>
    <row r="969" spans="33:41" ht="11.25">
      <c r="AG969" s="33"/>
      <c r="AH969" s="33"/>
      <c r="AI969" s="33"/>
      <c r="AJ969" s="33"/>
      <c r="AK969" s="33"/>
      <c r="AL969" s="33"/>
      <c r="AM969" s="33"/>
      <c r="AN969" s="33"/>
      <c r="AO969" s="33"/>
    </row>
    <row r="970" spans="33:41" ht="11.25">
      <c r="AG970" s="33"/>
      <c r="AH970" s="33"/>
      <c r="AI970" s="33"/>
      <c r="AJ970" s="33"/>
      <c r="AK970" s="33"/>
      <c r="AL970" s="33"/>
      <c r="AM970" s="33"/>
      <c r="AN970" s="33"/>
      <c r="AO970" s="33"/>
    </row>
    <row r="971" spans="33:41" ht="11.25">
      <c r="AG971" s="33"/>
      <c r="AH971" s="33"/>
      <c r="AI971" s="33"/>
      <c r="AJ971" s="33"/>
      <c r="AK971" s="33"/>
      <c r="AL971" s="33"/>
      <c r="AM971" s="33"/>
      <c r="AN971" s="33"/>
      <c r="AO971" s="33"/>
    </row>
    <row r="972" spans="33:41" ht="11.25">
      <c r="AG972" s="33"/>
      <c r="AH972" s="33"/>
      <c r="AI972" s="33"/>
      <c r="AJ972" s="33"/>
      <c r="AK972" s="33"/>
      <c r="AL972" s="33"/>
      <c r="AM972" s="33"/>
      <c r="AN972" s="33"/>
      <c r="AO972" s="33"/>
    </row>
    <row r="973" spans="33:41" ht="11.25">
      <c r="AG973" s="33"/>
      <c r="AH973" s="33"/>
      <c r="AI973" s="33"/>
      <c r="AJ973" s="33"/>
      <c r="AK973" s="33"/>
      <c r="AL973" s="33"/>
      <c r="AM973" s="33"/>
      <c r="AN973" s="33"/>
      <c r="AO973" s="33"/>
    </row>
    <row r="974" spans="33:41" ht="11.25">
      <c r="AG974" s="33"/>
      <c r="AH974" s="33"/>
      <c r="AI974" s="33"/>
      <c r="AJ974" s="33"/>
      <c r="AK974" s="33"/>
      <c r="AL974" s="33"/>
      <c r="AM974" s="33"/>
      <c r="AN974" s="33"/>
      <c r="AO974" s="33"/>
    </row>
    <row r="975" spans="33:41" ht="11.25">
      <c r="AG975" s="33"/>
      <c r="AH975" s="33"/>
      <c r="AI975" s="33"/>
      <c r="AJ975" s="33"/>
      <c r="AK975" s="33"/>
      <c r="AL975" s="33"/>
      <c r="AM975" s="33"/>
      <c r="AN975" s="33"/>
      <c r="AO975" s="33"/>
    </row>
    <row r="976" spans="33:41" ht="11.25">
      <c r="AG976" s="33"/>
      <c r="AH976" s="33"/>
      <c r="AI976" s="33"/>
      <c r="AJ976" s="33"/>
      <c r="AK976" s="33"/>
      <c r="AL976" s="33"/>
      <c r="AM976" s="33"/>
      <c r="AN976" s="33"/>
      <c r="AO976" s="33"/>
    </row>
    <row r="977" spans="33:41" ht="11.25">
      <c r="AG977" s="33"/>
      <c r="AH977" s="33"/>
      <c r="AI977" s="33"/>
      <c r="AJ977" s="33"/>
      <c r="AK977" s="33"/>
      <c r="AL977" s="33"/>
      <c r="AM977" s="33"/>
      <c r="AN977" s="33"/>
      <c r="AO977" s="33"/>
    </row>
    <row r="978" spans="33:41" ht="11.25">
      <c r="AG978" s="33"/>
      <c r="AH978" s="33"/>
      <c r="AI978" s="33"/>
      <c r="AJ978" s="33"/>
      <c r="AK978" s="33"/>
      <c r="AL978" s="33"/>
      <c r="AM978" s="33"/>
      <c r="AN978" s="33"/>
      <c r="AO978" s="33"/>
    </row>
    <row r="979" spans="33:41" ht="11.25">
      <c r="AG979" s="33"/>
      <c r="AH979" s="33"/>
      <c r="AI979" s="33"/>
      <c r="AJ979" s="33"/>
      <c r="AK979" s="33"/>
      <c r="AL979" s="33"/>
      <c r="AM979" s="33"/>
      <c r="AN979" s="33"/>
      <c r="AO979" s="33"/>
    </row>
    <row r="980" spans="33:41" ht="11.25">
      <c r="AG980" s="33"/>
      <c r="AH980" s="33"/>
      <c r="AI980" s="33"/>
      <c r="AJ980" s="33"/>
      <c r="AK980" s="33"/>
      <c r="AL980" s="33"/>
      <c r="AM980" s="33"/>
      <c r="AN980" s="33"/>
      <c r="AO980" s="33"/>
    </row>
    <row r="981" spans="33:41" ht="11.25">
      <c r="AG981" s="33"/>
      <c r="AH981" s="33"/>
      <c r="AI981" s="33"/>
      <c r="AJ981" s="33"/>
      <c r="AK981" s="33"/>
      <c r="AL981" s="33"/>
      <c r="AM981" s="33"/>
      <c r="AN981" s="33"/>
      <c r="AO981" s="33"/>
    </row>
    <row r="982" spans="33:41" ht="11.25">
      <c r="AG982" s="33"/>
      <c r="AH982" s="33"/>
      <c r="AI982" s="33"/>
      <c r="AJ982" s="33"/>
      <c r="AK982" s="33"/>
      <c r="AL982" s="33"/>
      <c r="AM982" s="33"/>
      <c r="AN982" s="33"/>
      <c r="AO982" s="33"/>
    </row>
    <row r="983" spans="33:41" ht="11.25">
      <c r="AG983" s="33"/>
      <c r="AH983" s="33"/>
      <c r="AI983" s="33"/>
      <c r="AJ983" s="33"/>
      <c r="AK983" s="33"/>
      <c r="AL983" s="33"/>
      <c r="AM983" s="33"/>
      <c r="AN983" s="33"/>
      <c r="AO983" s="33"/>
    </row>
    <row r="984" spans="33:41" ht="11.25">
      <c r="AG984" s="33"/>
      <c r="AH984" s="33"/>
      <c r="AI984" s="33"/>
      <c r="AJ984" s="33"/>
      <c r="AK984" s="33"/>
      <c r="AL984" s="33"/>
      <c r="AM984" s="33"/>
      <c r="AN984" s="33"/>
      <c r="AO984" s="33"/>
    </row>
    <row r="985" spans="33:41" ht="11.25">
      <c r="AG985" s="33"/>
      <c r="AH985" s="33"/>
      <c r="AI985" s="33"/>
      <c r="AJ985" s="33"/>
      <c r="AK985" s="33"/>
      <c r="AL985" s="33"/>
      <c r="AM985" s="33"/>
      <c r="AN985" s="33"/>
      <c r="AO985" s="33"/>
    </row>
    <row r="986" spans="33:41" ht="11.25">
      <c r="AG986" s="33"/>
      <c r="AH986" s="33"/>
      <c r="AI986" s="33"/>
      <c r="AJ986" s="33"/>
      <c r="AK986" s="33"/>
      <c r="AL986" s="33"/>
      <c r="AM986" s="33"/>
      <c r="AN986" s="33"/>
      <c r="AO986" s="33"/>
    </row>
    <row r="987" spans="33:41" ht="11.25">
      <c r="AG987" s="33"/>
      <c r="AH987" s="33"/>
      <c r="AI987" s="33"/>
      <c r="AJ987" s="33"/>
      <c r="AK987" s="33"/>
      <c r="AL987" s="33"/>
      <c r="AM987" s="33"/>
      <c r="AN987" s="33"/>
      <c r="AO987" s="33"/>
    </row>
    <row r="988" spans="33:41" ht="11.25">
      <c r="AG988" s="33"/>
      <c r="AH988" s="33"/>
      <c r="AI988" s="33"/>
      <c r="AJ988" s="33"/>
      <c r="AK988" s="33"/>
      <c r="AL988" s="33"/>
      <c r="AM988" s="33"/>
      <c r="AN988" s="33"/>
      <c r="AO988" s="33"/>
    </row>
    <row r="989" spans="33:41" ht="11.25">
      <c r="AG989" s="33"/>
      <c r="AH989" s="33"/>
      <c r="AI989" s="33"/>
      <c r="AJ989" s="33"/>
      <c r="AK989" s="33"/>
      <c r="AL989" s="33"/>
      <c r="AM989" s="33"/>
      <c r="AN989" s="33"/>
      <c r="AO989" s="33"/>
    </row>
    <row r="990" spans="33:41" ht="11.25">
      <c r="AG990" s="33"/>
      <c r="AH990" s="33"/>
      <c r="AI990" s="33"/>
      <c r="AJ990" s="33"/>
      <c r="AK990" s="33"/>
      <c r="AL990" s="33"/>
      <c r="AM990" s="33"/>
      <c r="AN990" s="33"/>
      <c r="AO990" s="33"/>
    </row>
    <row r="991" spans="33:41" ht="11.25">
      <c r="AG991" s="33"/>
      <c r="AH991" s="33"/>
      <c r="AI991" s="33"/>
      <c r="AJ991" s="33"/>
      <c r="AK991" s="33"/>
      <c r="AL991" s="33"/>
      <c r="AM991" s="33"/>
      <c r="AN991" s="33"/>
      <c r="AO991" s="33"/>
    </row>
    <row r="992" spans="33:41" ht="11.25">
      <c r="AG992" s="33"/>
      <c r="AH992" s="33"/>
      <c r="AI992" s="33"/>
      <c r="AJ992" s="33"/>
      <c r="AK992" s="33"/>
      <c r="AL992" s="33"/>
      <c r="AM992" s="33"/>
      <c r="AN992" s="33"/>
      <c r="AO992" s="33"/>
    </row>
    <row r="993" spans="33:41" ht="11.25">
      <c r="AG993" s="33"/>
      <c r="AH993" s="33"/>
      <c r="AI993" s="33"/>
      <c r="AJ993" s="33"/>
      <c r="AK993" s="33"/>
      <c r="AL993" s="33"/>
      <c r="AM993" s="33"/>
      <c r="AN993" s="33"/>
      <c r="AO993" s="33"/>
    </row>
    <row r="994" spans="33:41" ht="11.25">
      <c r="AG994" s="33"/>
      <c r="AH994" s="33"/>
      <c r="AI994" s="33"/>
      <c r="AJ994" s="33"/>
      <c r="AK994" s="33"/>
      <c r="AL994" s="33"/>
      <c r="AM994" s="33"/>
      <c r="AN994" s="33"/>
      <c r="AO994" s="33"/>
    </row>
    <row r="995" spans="33:41" ht="11.25">
      <c r="AG995" s="33"/>
      <c r="AH995" s="33"/>
      <c r="AI995" s="33"/>
      <c r="AJ995" s="33"/>
      <c r="AK995" s="33"/>
      <c r="AL995" s="33"/>
      <c r="AM995" s="33"/>
      <c r="AN995" s="33"/>
      <c r="AO995" s="33"/>
    </row>
    <row r="996" spans="33:41" ht="11.25">
      <c r="AG996" s="33"/>
      <c r="AH996" s="33"/>
      <c r="AI996" s="33"/>
      <c r="AJ996" s="33"/>
      <c r="AK996" s="33"/>
      <c r="AL996" s="33"/>
      <c r="AM996" s="33"/>
      <c r="AN996" s="33"/>
      <c r="AO996" s="33"/>
    </row>
    <row r="997" spans="33:41" ht="11.25">
      <c r="AG997" s="33"/>
      <c r="AH997" s="33"/>
      <c r="AI997" s="33"/>
      <c r="AJ997" s="33"/>
      <c r="AK997" s="33"/>
      <c r="AL997" s="33"/>
      <c r="AM997" s="33"/>
      <c r="AN997" s="33"/>
      <c r="AO997" s="33"/>
    </row>
    <row r="998" spans="33:41" ht="11.25">
      <c r="AG998" s="33"/>
      <c r="AH998" s="33"/>
      <c r="AI998" s="33"/>
      <c r="AJ998" s="33"/>
      <c r="AK998" s="33"/>
      <c r="AL998" s="33"/>
      <c r="AM998" s="33"/>
      <c r="AN998" s="33"/>
      <c r="AO998" s="33"/>
    </row>
    <row r="999" spans="33:41" ht="11.25">
      <c r="AG999" s="33"/>
      <c r="AH999" s="33"/>
      <c r="AI999" s="33"/>
      <c r="AJ999" s="33"/>
      <c r="AK999" s="33"/>
      <c r="AL999" s="33"/>
      <c r="AM999" s="33"/>
      <c r="AN999" s="33"/>
      <c r="AO999" s="33"/>
    </row>
    <row r="1000" spans="33:41" ht="11.25">
      <c r="AG1000" s="33"/>
      <c r="AH1000" s="33"/>
      <c r="AI1000" s="33"/>
      <c r="AJ1000" s="33"/>
      <c r="AK1000" s="33"/>
      <c r="AL1000" s="33"/>
      <c r="AM1000" s="33"/>
      <c r="AN1000" s="33"/>
      <c r="AO1000" s="33"/>
    </row>
    <row r="1001" spans="33:41" ht="11.25">
      <c r="AG1001" s="33"/>
      <c r="AH1001" s="33"/>
      <c r="AI1001" s="33"/>
      <c r="AJ1001" s="33"/>
      <c r="AK1001" s="33"/>
      <c r="AL1001" s="33"/>
      <c r="AM1001" s="33"/>
      <c r="AN1001" s="33"/>
      <c r="AO1001" s="33"/>
    </row>
    <row r="1002" spans="33:41" ht="11.25">
      <c r="AG1002" s="33"/>
      <c r="AH1002" s="33"/>
      <c r="AI1002" s="33"/>
      <c r="AJ1002" s="33"/>
      <c r="AK1002" s="33"/>
      <c r="AL1002" s="33"/>
      <c r="AM1002" s="33"/>
      <c r="AN1002" s="33"/>
      <c r="AO1002" s="33"/>
    </row>
    <row r="1003" spans="33:41" ht="11.25">
      <c r="AG1003" s="33"/>
      <c r="AH1003" s="33"/>
      <c r="AI1003" s="33"/>
      <c r="AJ1003" s="33"/>
      <c r="AK1003" s="33"/>
      <c r="AL1003" s="33"/>
      <c r="AM1003" s="33"/>
      <c r="AN1003" s="33"/>
      <c r="AO1003" s="33"/>
    </row>
    <row r="1004" spans="33:41" ht="11.25">
      <c r="AG1004" s="33"/>
      <c r="AH1004" s="33"/>
      <c r="AI1004" s="33"/>
      <c r="AJ1004" s="33"/>
      <c r="AK1004" s="33"/>
      <c r="AL1004" s="33"/>
      <c r="AM1004" s="33"/>
      <c r="AN1004" s="33"/>
      <c r="AO1004" s="33"/>
    </row>
    <row r="1005" spans="33:41" ht="11.25">
      <c r="AG1005" s="33"/>
      <c r="AH1005" s="33"/>
      <c r="AI1005" s="33"/>
      <c r="AJ1005" s="33"/>
      <c r="AK1005" s="33"/>
      <c r="AL1005" s="33"/>
      <c r="AM1005" s="33"/>
      <c r="AN1005" s="33"/>
      <c r="AO1005" s="33"/>
    </row>
    <row r="1006" spans="33:41" ht="11.25">
      <c r="AG1006" s="33"/>
      <c r="AH1006" s="33"/>
      <c r="AI1006" s="33"/>
      <c r="AJ1006" s="33"/>
      <c r="AK1006" s="33"/>
      <c r="AL1006" s="33"/>
      <c r="AM1006" s="33"/>
      <c r="AN1006" s="33"/>
      <c r="AO1006" s="33"/>
    </row>
    <row r="1007" spans="33:41" ht="11.25">
      <c r="AG1007" s="33"/>
      <c r="AH1007" s="33"/>
      <c r="AI1007" s="33"/>
      <c r="AJ1007" s="33"/>
      <c r="AK1007" s="33"/>
      <c r="AL1007" s="33"/>
      <c r="AM1007" s="33"/>
      <c r="AN1007" s="33"/>
      <c r="AO1007" s="33"/>
    </row>
    <row r="1008" spans="33:41" ht="11.25">
      <c r="AG1008" s="33"/>
      <c r="AH1008" s="33"/>
      <c r="AI1008" s="33"/>
      <c r="AJ1008" s="33"/>
      <c r="AK1008" s="33"/>
      <c r="AL1008" s="33"/>
      <c r="AM1008" s="33"/>
      <c r="AN1008" s="33"/>
      <c r="AO1008" s="33"/>
    </row>
    <row r="1009" spans="33:41" ht="11.25">
      <c r="AG1009" s="33"/>
      <c r="AH1009" s="33"/>
      <c r="AI1009" s="33"/>
      <c r="AJ1009" s="33"/>
      <c r="AK1009" s="33"/>
      <c r="AL1009" s="33"/>
      <c r="AM1009" s="33"/>
      <c r="AN1009" s="33"/>
      <c r="AO1009" s="33"/>
    </row>
    <row r="1010" spans="33:41" ht="11.25">
      <c r="AG1010" s="33"/>
      <c r="AH1010" s="33"/>
      <c r="AI1010" s="33"/>
      <c r="AJ1010" s="33"/>
      <c r="AK1010" s="33"/>
      <c r="AL1010" s="33"/>
      <c r="AM1010" s="33"/>
      <c r="AN1010" s="33"/>
      <c r="AO1010" s="33"/>
    </row>
    <row r="1011" spans="33:41" ht="11.25">
      <c r="AG1011" s="33"/>
      <c r="AH1011" s="33"/>
      <c r="AI1011" s="33"/>
      <c r="AJ1011" s="33"/>
      <c r="AK1011" s="33"/>
      <c r="AL1011" s="33"/>
      <c r="AM1011" s="33"/>
      <c r="AN1011" s="33"/>
      <c r="AO1011" s="33"/>
    </row>
    <row r="1012" spans="33:41" ht="11.25">
      <c r="AG1012" s="33"/>
      <c r="AH1012" s="33"/>
      <c r="AI1012" s="33"/>
      <c r="AJ1012" s="33"/>
      <c r="AK1012" s="33"/>
      <c r="AL1012" s="33"/>
      <c r="AM1012" s="33"/>
      <c r="AN1012" s="33"/>
      <c r="AO1012" s="33"/>
    </row>
    <row r="1013" spans="33:41" ht="11.25">
      <c r="AG1013" s="33"/>
      <c r="AH1013" s="33"/>
      <c r="AI1013" s="33"/>
      <c r="AJ1013" s="33"/>
      <c r="AK1013" s="33"/>
      <c r="AL1013" s="33"/>
      <c r="AM1013" s="33"/>
      <c r="AN1013" s="33"/>
      <c r="AO1013" s="33"/>
    </row>
    <row r="1014" spans="33:41" ht="11.25">
      <c r="AG1014" s="33"/>
      <c r="AH1014" s="33"/>
      <c r="AI1014" s="33"/>
      <c r="AJ1014" s="33"/>
      <c r="AK1014" s="33"/>
      <c r="AL1014" s="33"/>
      <c r="AM1014" s="33"/>
      <c r="AN1014" s="33"/>
      <c r="AO1014" s="33"/>
    </row>
    <row r="1015" spans="33:41" ht="11.25">
      <c r="AG1015" s="33"/>
      <c r="AH1015" s="33"/>
      <c r="AI1015" s="33"/>
      <c r="AJ1015" s="33"/>
      <c r="AK1015" s="33"/>
      <c r="AL1015" s="33"/>
      <c r="AM1015" s="33"/>
      <c r="AN1015" s="33"/>
      <c r="AO1015" s="33"/>
    </row>
    <row r="1016" spans="33:41" ht="11.25">
      <c r="AG1016" s="33"/>
      <c r="AH1016" s="33"/>
      <c r="AI1016" s="33"/>
      <c r="AJ1016" s="33"/>
      <c r="AK1016" s="33"/>
      <c r="AL1016" s="33"/>
      <c r="AM1016" s="33"/>
      <c r="AN1016" s="33"/>
      <c r="AO1016" s="33"/>
    </row>
    <row r="1017" spans="33:41" ht="11.25">
      <c r="AG1017" s="33"/>
      <c r="AH1017" s="33"/>
      <c r="AI1017" s="33"/>
      <c r="AJ1017" s="33"/>
      <c r="AK1017" s="33"/>
      <c r="AL1017" s="33"/>
      <c r="AM1017" s="33"/>
      <c r="AN1017" s="33"/>
      <c r="AO1017" s="33"/>
    </row>
    <row r="1018" spans="33:41" ht="11.25">
      <c r="AG1018" s="33"/>
      <c r="AH1018" s="33"/>
      <c r="AI1018" s="33"/>
      <c r="AJ1018" s="33"/>
      <c r="AK1018" s="33"/>
      <c r="AL1018" s="33"/>
      <c r="AM1018" s="33"/>
      <c r="AN1018" s="33"/>
      <c r="AO1018" s="33"/>
    </row>
    <row r="1019" spans="33:41" ht="11.25">
      <c r="AG1019" s="33"/>
      <c r="AH1019" s="33"/>
      <c r="AI1019" s="33"/>
      <c r="AJ1019" s="33"/>
      <c r="AK1019" s="33"/>
      <c r="AL1019" s="33"/>
      <c r="AM1019" s="33"/>
      <c r="AN1019" s="33"/>
      <c r="AO1019" s="33"/>
    </row>
    <row r="1020" spans="33:41" ht="11.25">
      <c r="AG1020" s="33"/>
      <c r="AH1020" s="33"/>
      <c r="AI1020" s="33"/>
      <c r="AJ1020" s="33"/>
      <c r="AK1020" s="33"/>
      <c r="AL1020" s="33"/>
      <c r="AM1020" s="33"/>
      <c r="AN1020" s="33"/>
      <c r="AO1020" s="33"/>
    </row>
    <row r="1021" spans="33:41" ht="11.25">
      <c r="AG1021" s="33"/>
      <c r="AH1021" s="33"/>
      <c r="AI1021" s="33"/>
      <c r="AJ1021" s="33"/>
      <c r="AK1021" s="33"/>
      <c r="AL1021" s="33"/>
      <c r="AM1021" s="33"/>
      <c r="AN1021" s="33"/>
      <c r="AO1021" s="33"/>
    </row>
    <row r="1022" spans="33:41" ht="11.25">
      <c r="AG1022" s="33"/>
      <c r="AH1022" s="33"/>
      <c r="AI1022" s="33"/>
      <c r="AJ1022" s="33"/>
      <c r="AK1022" s="33"/>
      <c r="AL1022" s="33"/>
      <c r="AM1022" s="33"/>
      <c r="AN1022" s="33"/>
      <c r="AO1022" s="33"/>
    </row>
    <row r="1023" spans="33:41" ht="11.25">
      <c r="AG1023" s="33"/>
      <c r="AH1023" s="33"/>
      <c r="AI1023" s="33"/>
      <c r="AJ1023" s="33"/>
      <c r="AK1023" s="33"/>
      <c r="AL1023" s="33"/>
      <c r="AM1023" s="33"/>
      <c r="AN1023" s="33"/>
      <c r="AO1023" s="33"/>
    </row>
    <row r="1024" spans="33:41" ht="11.25">
      <c r="AG1024" s="33"/>
      <c r="AH1024" s="33"/>
      <c r="AI1024" s="33"/>
      <c r="AJ1024" s="33"/>
      <c r="AK1024" s="33"/>
      <c r="AL1024" s="33"/>
      <c r="AM1024" s="33"/>
      <c r="AN1024" s="33"/>
      <c r="AO1024" s="33"/>
    </row>
    <row r="1025" spans="33:41" ht="11.25">
      <c r="AG1025" s="33"/>
      <c r="AH1025" s="33"/>
      <c r="AI1025" s="33"/>
      <c r="AJ1025" s="33"/>
      <c r="AK1025" s="33"/>
      <c r="AL1025" s="33"/>
      <c r="AM1025" s="33"/>
      <c r="AN1025" s="33"/>
      <c r="AO1025" s="33"/>
    </row>
    <row r="1026" spans="33:41" ht="11.25">
      <c r="AG1026" s="33"/>
      <c r="AH1026" s="33"/>
      <c r="AI1026" s="33"/>
      <c r="AJ1026" s="33"/>
      <c r="AK1026" s="33"/>
      <c r="AL1026" s="33"/>
      <c r="AM1026" s="33"/>
      <c r="AN1026" s="33"/>
      <c r="AO1026" s="33"/>
    </row>
    <row r="1027" spans="33:41" ht="11.25">
      <c r="AG1027" s="33"/>
      <c r="AH1027" s="33"/>
      <c r="AI1027" s="33"/>
      <c r="AJ1027" s="33"/>
      <c r="AK1027" s="33"/>
      <c r="AL1027" s="33"/>
      <c r="AM1027" s="33"/>
      <c r="AN1027" s="33"/>
      <c r="AO1027" s="33"/>
    </row>
    <row r="1028" spans="33:41" ht="11.25">
      <c r="AG1028" s="33"/>
      <c r="AH1028" s="33"/>
      <c r="AI1028" s="33"/>
      <c r="AJ1028" s="33"/>
      <c r="AK1028" s="33"/>
      <c r="AL1028" s="33"/>
      <c r="AM1028" s="33"/>
      <c r="AN1028" s="33"/>
      <c r="AO1028" s="33"/>
    </row>
    <row r="1029" spans="33:41" ht="11.25">
      <c r="AG1029" s="33"/>
      <c r="AH1029" s="33"/>
      <c r="AI1029" s="33"/>
      <c r="AJ1029" s="33"/>
      <c r="AK1029" s="33"/>
      <c r="AL1029" s="33"/>
      <c r="AM1029" s="33"/>
      <c r="AN1029" s="33"/>
      <c r="AO1029" s="33"/>
    </row>
    <row r="1030" spans="33:41" ht="11.25">
      <c r="AG1030" s="33"/>
      <c r="AH1030" s="33"/>
      <c r="AI1030" s="33"/>
      <c r="AJ1030" s="33"/>
      <c r="AK1030" s="33"/>
      <c r="AL1030" s="33"/>
      <c r="AM1030" s="33"/>
      <c r="AN1030" s="33"/>
      <c r="AO1030" s="33"/>
    </row>
    <row r="1031" spans="33:41" ht="11.25">
      <c r="AG1031" s="33"/>
      <c r="AH1031" s="33"/>
      <c r="AI1031" s="33"/>
      <c r="AJ1031" s="33"/>
      <c r="AK1031" s="33"/>
      <c r="AL1031" s="33"/>
      <c r="AM1031" s="33"/>
      <c r="AN1031" s="33"/>
      <c r="AO1031" s="33"/>
    </row>
    <row r="1032" spans="33:41" ht="11.25">
      <c r="AG1032" s="33"/>
      <c r="AH1032" s="33"/>
      <c r="AI1032" s="33"/>
      <c r="AJ1032" s="33"/>
      <c r="AK1032" s="33"/>
      <c r="AL1032" s="33"/>
      <c r="AM1032" s="33"/>
      <c r="AN1032" s="33"/>
      <c r="AO1032" s="33"/>
    </row>
    <row r="1033" spans="33:41" ht="11.25">
      <c r="AG1033" s="33"/>
      <c r="AH1033" s="33"/>
      <c r="AI1033" s="33"/>
      <c r="AJ1033" s="33"/>
      <c r="AK1033" s="33"/>
      <c r="AL1033" s="33"/>
      <c r="AM1033" s="33"/>
      <c r="AN1033" s="33"/>
      <c r="AO1033" s="33"/>
    </row>
    <row r="1034" spans="33:41" ht="11.25">
      <c r="AG1034" s="33"/>
      <c r="AH1034" s="33"/>
      <c r="AI1034" s="33"/>
      <c r="AJ1034" s="33"/>
      <c r="AK1034" s="33"/>
      <c r="AL1034" s="33"/>
      <c r="AM1034" s="33"/>
      <c r="AN1034" s="33"/>
      <c r="AO1034" s="33"/>
    </row>
    <row r="1035" spans="33:41" ht="11.25">
      <c r="AG1035" s="33"/>
      <c r="AH1035" s="33"/>
      <c r="AI1035" s="33"/>
      <c r="AJ1035" s="33"/>
      <c r="AK1035" s="33"/>
      <c r="AL1035" s="33"/>
      <c r="AM1035" s="33"/>
      <c r="AN1035" s="33"/>
      <c r="AO1035" s="33"/>
    </row>
    <row r="1036" spans="33:41" ht="11.25">
      <c r="AG1036" s="33"/>
      <c r="AH1036" s="33"/>
      <c r="AI1036" s="33"/>
      <c r="AJ1036" s="33"/>
      <c r="AK1036" s="33"/>
      <c r="AL1036" s="33"/>
      <c r="AM1036" s="33"/>
      <c r="AN1036" s="33"/>
      <c r="AO1036" s="33"/>
    </row>
    <row r="1037" spans="33:41" ht="11.25">
      <c r="AG1037" s="33"/>
      <c r="AH1037" s="33"/>
      <c r="AI1037" s="33"/>
      <c r="AJ1037" s="33"/>
      <c r="AK1037" s="33"/>
      <c r="AL1037" s="33"/>
      <c r="AM1037" s="33"/>
      <c r="AN1037" s="33"/>
      <c r="AO1037" s="33"/>
    </row>
    <row r="1038" spans="33:41" ht="11.25">
      <c r="AG1038" s="33"/>
      <c r="AH1038" s="33"/>
      <c r="AI1038" s="33"/>
      <c r="AJ1038" s="33"/>
      <c r="AK1038" s="33"/>
      <c r="AL1038" s="33"/>
      <c r="AM1038" s="33"/>
      <c r="AN1038" s="33"/>
      <c r="AO1038" s="33"/>
    </row>
    <row r="1039" spans="33:41" ht="11.25">
      <c r="AG1039" s="33"/>
      <c r="AH1039" s="33"/>
      <c r="AI1039" s="33"/>
      <c r="AJ1039" s="33"/>
      <c r="AK1039" s="33"/>
      <c r="AL1039" s="33"/>
      <c r="AM1039" s="33"/>
      <c r="AN1039" s="33"/>
      <c r="AO1039" s="33"/>
    </row>
    <row r="1040" spans="33:41" ht="11.25">
      <c r="AG1040" s="33"/>
      <c r="AH1040" s="33"/>
      <c r="AI1040" s="33"/>
      <c r="AJ1040" s="33"/>
      <c r="AK1040" s="33"/>
      <c r="AL1040" s="33"/>
      <c r="AM1040" s="33"/>
      <c r="AN1040" s="33"/>
      <c r="AO1040" s="33"/>
    </row>
    <row r="1041" spans="33:41" ht="11.25">
      <c r="AG1041" s="33"/>
      <c r="AH1041" s="33"/>
      <c r="AI1041" s="33"/>
      <c r="AJ1041" s="33"/>
      <c r="AK1041" s="33"/>
      <c r="AL1041" s="33"/>
      <c r="AM1041" s="33"/>
      <c r="AN1041" s="33"/>
      <c r="AO1041" s="33"/>
    </row>
    <row r="1042" spans="33:41" ht="11.25">
      <c r="AG1042" s="33"/>
      <c r="AH1042" s="33"/>
      <c r="AI1042" s="33"/>
      <c r="AJ1042" s="33"/>
      <c r="AK1042" s="33"/>
      <c r="AL1042" s="33"/>
      <c r="AM1042" s="33"/>
      <c r="AN1042" s="33"/>
      <c r="AO1042" s="33"/>
    </row>
    <row r="1043" spans="33:41" ht="11.25">
      <c r="AG1043" s="33"/>
      <c r="AH1043" s="33"/>
      <c r="AI1043" s="33"/>
      <c r="AJ1043" s="33"/>
      <c r="AK1043" s="33"/>
      <c r="AL1043" s="33"/>
      <c r="AM1043" s="33"/>
      <c r="AN1043" s="33"/>
      <c r="AO1043" s="33"/>
    </row>
    <row r="1044" spans="33:41" ht="11.25">
      <c r="AG1044" s="33"/>
      <c r="AH1044" s="33"/>
      <c r="AI1044" s="33"/>
      <c r="AJ1044" s="33"/>
      <c r="AK1044" s="33"/>
      <c r="AL1044" s="33"/>
      <c r="AM1044" s="33"/>
      <c r="AN1044" s="33"/>
      <c r="AO1044" s="33"/>
    </row>
    <row r="1045" spans="33:41" ht="11.25">
      <c r="AG1045" s="33"/>
      <c r="AH1045" s="33"/>
      <c r="AI1045" s="33"/>
      <c r="AJ1045" s="33"/>
      <c r="AK1045" s="33"/>
      <c r="AL1045" s="33"/>
      <c r="AM1045" s="33"/>
      <c r="AN1045" s="33"/>
      <c r="AO1045" s="33"/>
    </row>
    <row r="1046" spans="33:41" ht="11.25">
      <c r="AG1046" s="33"/>
      <c r="AH1046" s="33"/>
      <c r="AI1046" s="33"/>
      <c r="AJ1046" s="33"/>
      <c r="AK1046" s="33"/>
      <c r="AL1046" s="33"/>
      <c r="AM1046" s="33"/>
      <c r="AN1046" s="33"/>
      <c r="AO1046" s="33"/>
    </row>
    <row r="1047" spans="33:41" ht="11.25">
      <c r="AG1047" s="33"/>
      <c r="AH1047" s="33"/>
      <c r="AI1047" s="33"/>
      <c r="AJ1047" s="33"/>
      <c r="AK1047" s="33"/>
      <c r="AL1047" s="33"/>
      <c r="AM1047" s="33"/>
      <c r="AN1047" s="33"/>
      <c r="AO1047" s="33"/>
    </row>
    <row r="1048" spans="33:41" ht="11.25">
      <c r="AG1048" s="33"/>
      <c r="AH1048" s="33"/>
      <c r="AI1048" s="33"/>
      <c r="AJ1048" s="33"/>
      <c r="AK1048" s="33"/>
      <c r="AL1048" s="33"/>
      <c r="AM1048" s="33"/>
      <c r="AN1048" s="33"/>
      <c r="AO1048" s="33"/>
    </row>
    <row r="1049" spans="33:41" ht="11.25">
      <c r="AG1049" s="33"/>
      <c r="AH1049" s="33"/>
      <c r="AI1049" s="33"/>
      <c r="AJ1049" s="33"/>
      <c r="AK1049" s="33"/>
      <c r="AL1049" s="33"/>
      <c r="AM1049" s="33"/>
      <c r="AN1049" s="33"/>
      <c r="AO1049" s="33"/>
    </row>
    <row r="1050" spans="33:41" ht="11.25">
      <c r="AG1050" s="33"/>
      <c r="AH1050" s="33"/>
      <c r="AI1050" s="33"/>
      <c r="AJ1050" s="33"/>
      <c r="AK1050" s="33"/>
      <c r="AL1050" s="33"/>
      <c r="AM1050" s="33"/>
      <c r="AN1050" s="33"/>
      <c r="AO1050" s="33"/>
    </row>
    <row r="1051" spans="33:41" ht="11.25">
      <c r="AG1051" s="33"/>
      <c r="AH1051" s="33"/>
      <c r="AI1051" s="33"/>
      <c r="AJ1051" s="33"/>
      <c r="AK1051" s="33"/>
      <c r="AL1051" s="33"/>
      <c r="AM1051" s="33"/>
      <c r="AN1051" s="33"/>
      <c r="AO1051" s="33"/>
    </row>
    <row r="1052" spans="33:41" ht="11.25">
      <c r="AG1052" s="33"/>
      <c r="AH1052" s="33"/>
      <c r="AI1052" s="33"/>
      <c r="AJ1052" s="33"/>
      <c r="AK1052" s="33"/>
      <c r="AL1052" s="33"/>
      <c r="AM1052" s="33"/>
      <c r="AN1052" s="33"/>
      <c r="AO1052" s="33"/>
    </row>
    <row r="1053" spans="33:41" ht="11.25">
      <c r="AG1053" s="33"/>
      <c r="AH1053" s="33"/>
      <c r="AI1053" s="33"/>
      <c r="AJ1053" s="33"/>
      <c r="AK1053" s="33"/>
      <c r="AL1053" s="33"/>
      <c r="AM1053" s="33"/>
      <c r="AN1053" s="33"/>
      <c r="AO1053" s="33"/>
    </row>
    <row r="1054" spans="33:41" ht="11.25">
      <c r="AG1054" s="33"/>
      <c r="AH1054" s="33"/>
      <c r="AI1054" s="33"/>
      <c r="AJ1054" s="33"/>
      <c r="AK1054" s="33"/>
      <c r="AL1054" s="33"/>
      <c r="AM1054" s="33"/>
      <c r="AN1054" s="33"/>
      <c r="AO1054" s="33"/>
    </row>
    <row r="1055" spans="33:41" ht="11.25">
      <c r="AG1055" s="33"/>
      <c r="AH1055" s="33"/>
      <c r="AI1055" s="33"/>
      <c r="AJ1055" s="33"/>
      <c r="AK1055" s="33"/>
      <c r="AL1055" s="33"/>
      <c r="AM1055" s="33"/>
      <c r="AN1055" s="33"/>
      <c r="AO1055" s="33"/>
    </row>
    <row r="1056" spans="33:41" ht="11.25">
      <c r="AG1056" s="33"/>
      <c r="AH1056" s="33"/>
      <c r="AI1056" s="33"/>
      <c r="AJ1056" s="33"/>
      <c r="AK1056" s="33"/>
      <c r="AL1056" s="33"/>
      <c r="AM1056" s="33"/>
      <c r="AN1056" s="33"/>
      <c r="AO1056" s="33"/>
    </row>
    <row r="1057" spans="33:41" ht="11.25">
      <c r="AG1057" s="33"/>
      <c r="AH1057" s="33"/>
      <c r="AI1057" s="33"/>
      <c r="AJ1057" s="33"/>
      <c r="AK1057" s="33"/>
      <c r="AL1057" s="33"/>
      <c r="AM1057" s="33"/>
      <c r="AN1057" s="33"/>
      <c r="AO1057" s="33"/>
    </row>
    <row r="1058" spans="33:41" ht="11.25">
      <c r="AG1058" s="33"/>
      <c r="AH1058" s="33"/>
      <c r="AI1058" s="33"/>
      <c r="AJ1058" s="33"/>
      <c r="AK1058" s="33"/>
      <c r="AL1058" s="33"/>
      <c r="AM1058" s="33"/>
      <c r="AN1058" s="33"/>
      <c r="AO1058" s="33"/>
    </row>
    <row r="1059" spans="33:41" ht="11.25">
      <c r="AG1059" s="33"/>
      <c r="AH1059" s="33"/>
      <c r="AI1059" s="33"/>
      <c r="AJ1059" s="33"/>
      <c r="AK1059" s="33"/>
      <c r="AL1059" s="33"/>
      <c r="AM1059" s="33"/>
      <c r="AN1059" s="33"/>
      <c r="AO1059" s="33"/>
    </row>
    <row r="1060" spans="33:41" ht="11.25">
      <c r="AG1060" s="33"/>
      <c r="AH1060" s="33"/>
      <c r="AI1060" s="33"/>
      <c r="AJ1060" s="33"/>
      <c r="AK1060" s="33"/>
      <c r="AL1060" s="33"/>
      <c r="AM1060" s="33"/>
      <c r="AN1060" s="33"/>
      <c r="AO1060" s="33"/>
    </row>
    <row r="1061" spans="33:41" ht="11.25">
      <c r="AG1061" s="33"/>
      <c r="AH1061" s="33"/>
      <c r="AI1061" s="33"/>
      <c r="AJ1061" s="33"/>
      <c r="AK1061" s="33"/>
      <c r="AL1061" s="33"/>
      <c r="AM1061" s="33"/>
      <c r="AN1061" s="33"/>
      <c r="AO1061" s="33"/>
    </row>
    <row r="1062" spans="33:41" ht="11.25">
      <c r="AG1062" s="33"/>
      <c r="AH1062" s="33"/>
      <c r="AI1062" s="33"/>
      <c r="AJ1062" s="33"/>
      <c r="AK1062" s="33"/>
      <c r="AL1062" s="33"/>
      <c r="AM1062" s="33"/>
      <c r="AN1062" s="33"/>
      <c r="AO1062" s="33"/>
    </row>
    <row r="1063" spans="33:41" ht="11.25">
      <c r="AG1063" s="33"/>
      <c r="AH1063" s="33"/>
      <c r="AI1063" s="33"/>
      <c r="AJ1063" s="33"/>
      <c r="AK1063" s="33"/>
      <c r="AL1063" s="33"/>
      <c r="AM1063" s="33"/>
      <c r="AN1063" s="33"/>
      <c r="AO1063" s="33"/>
    </row>
    <row r="1064" spans="33:41" ht="11.25">
      <c r="AG1064" s="33"/>
      <c r="AH1064" s="33"/>
      <c r="AI1064" s="33"/>
      <c r="AJ1064" s="33"/>
      <c r="AK1064" s="33"/>
      <c r="AL1064" s="33"/>
      <c r="AM1064" s="33"/>
      <c r="AN1064" s="33"/>
      <c r="AO1064" s="33"/>
    </row>
    <row r="1065" spans="33:41" ht="11.25">
      <c r="AG1065" s="33"/>
      <c r="AH1065" s="33"/>
      <c r="AI1065" s="33"/>
      <c r="AJ1065" s="33"/>
      <c r="AK1065" s="33"/>
      <c r="AL1065" s="33"/>
      <c r="AM1065" s="33"/>
      <c r="AN1065" s="33"/>
      <c r="AO1065" s="33"/>
    </row>
    <row r="1066" spans="33:41" ht="11.25">
      <c r="AG1066" s="33"/>
      <c r="AH1066" s="33"/>
      <c r="AI1066" s="33"/>
      <c r="AJ1066" s="33"/>
      <c r="AK1066" s="33"/>
      <c r="AL1066" s="33"/>
      <c r="AM1066" s="33"/>
      <c r="AN1066" s="33"/>
      <c r="AO1066" s="33"/>
    </row>
    <row r="1067" spans="33:41" ht="11.25">
      <c r="AG1067" s="33"/>
      <c r="AH1067" s="33"/>
      <c r="AI1067" s="33"/>
      <c r="AJ1067" s="33"/>
      <c r="AK1067" s="33"/>
      <c r="AL1067" s="33"/>
      <c r="AM1067" s="33"/>
      <c r="AN1067" s="33"/>
      <c r="AO1067" s="33"/>
    </row>
    <row r="1068" spans="33:41" ht="11.25">
      <c r="AG1068" s="33"/>
      <c r="AH1068" s="33"/>
      <c r="AI1068" s="33"/>
      <c r="AJ1068" s="33"/>
      <c r="AK1068" s="33"/>
      <c r="AL1068" s="33"/>
      <c r="AM1068" s="33"/>
      <c r="AN1068" s="33"/>
      <c r="AO1068" s="33"/>
    </row>
    <row r="1069" spans="33:41" ht="11.25">
      <c r="AG1069" s="33"/>
      <c r="AH1069" s="33"/>
      <c r="AI1069" s="33"/>
      <c r="AJ1069" s="33"/>
      <c r="AK1069" s="33"/>
      <c r="AL1069" s="33"/>
      <c r="AM1069" s="33"/>
      <c r="AN1069" s="33"/>
      <c r="AO1069" s="33"/>
    </row>
    <row r="1070" spans="33:41" ht="11.25">
      <c r="AG1070" s="33"/>
      <c r="AH1070" s="33"/>
      <c r="AI1070" s="33"/>
      <c r="AJ1070" s="33"/>
      <c r="AK1070" s="33"/>
      <c r="AL1070" s="33"/>
      <c r="AM1070" s="33"/>
      <c r="AN1070" s="33"/>
      <c r="AO1070" s="33"/>
    </row>
    <row r="1071" spans="33:41" ht="11.25">
      <c r="AG1071" s="33"/>
      <c r="AH1071" s="33"/>
      <c r="AI1071" s="33"/>
      <c r="AJ1071" s="33"/>
      <c r="AK1071" s="33"/>
      <c r="AL1071" s="33"/>
      <c r="AM1071" s="33"/>
      <c r="AN1071" s="33"/>
      <c r="AO1071" s="33"/>
    </row>
    <row r="1072" spans="33:41" ht="11.25">
      <c r="AG1072" s="33"/>
      <c r="AH1072" s="33"/>
      <c r="AI1072" s="33"/>
      <c r="AJ1072" s="33"/>
      <c r="AK1072" s="33"/>
      <c r="AL1072" s="33"/>
      <c r="AM1072" s="33"/>
      <c r="AN1072" s="33"/>
      <c r="AO1072" s="33"/>
    </row>
    <row r="1073" spans="33:41" ht="11.25">
      <c r="AG1073" s="33"/>
      <c r="AH1073" s="33"/>
      <c r="AI1073" s="33"/>
      <c r="AJ1073" s="33"/>
      <c r="AK1073" s="33"/>
      <c r="AL1073" s="33"/>
      <c r="AM1073" s="33"/>
      <c r="AN1073" s="33"/>
      <c r="AO1073" s="33"/>
    </row>
    <row r="1074" spans="33:41" ht="11.25">
      <c r="AG1074" s="33"/>
      <c r="AH1074" s="33"/>
      <c r="AI1074" s="33"/>
      <c r="AJ1074" s="33"/>
      <c r="AK1074" s="33"/>
      <c r="AL1074" s="33"/>
      <c r="AM1074" s="33"/>
      <c r="AN1074" s="33"/>
      <c r="AO1074" s="33"/>
    </row>
    <row r="1075" spans="33:41" ht="11.25">
      <c r="AG1075" s="33"/>
      <c r="AH1075" s="33"/>
      <c r="AI1075" s="33"/>
      <c r="AJ1075" s="33"/>
      <c r="AK1075" s="33"/>
      <c r="AL1075" s="33"/>
      <c r="AM1075" s="33"/>
      <c r="AN1075" s="33"/>
      <c r="AO1075" s="33"/>
    </row>
    <row r="1076" spans="33:41" ht="11.25">
      <c r="AG1076" s="33"/>
      <c r="AH1076" s="33"/>
      <c r="AI1076" s="33"/>
      <c r="AJ1076" s="33"/>
      <c r="AK1076" s="33"/>
      <c r="AL1076" s="33"/>
      <c r="AM1076" s="33"/>
      <c r="AN1076" s="33"/>
      <c r="AO1076" s="33"/>
    </row>
    <row r="1077" spans="33:41" ht="11.25">
      <c r="AG1077" s="33"/>
      <c r="AH1077" s="33"/>
      <c r="AI1077" s="33"/>
      <c r="AJ1077" s="33"/>
      <c r="AK1077" s="33"/>
      <c r="AL1077" s="33"/>
      <c r="AM1077" s="33"/>
      <c r="AN1077" s="33"/>
      <c r="AO1077" s="33"/>
    </row>
    <row r="1078" spans="33:41" ht="11.25">
      <c r="AG1078" s="33"/>
      <c r="AH1078" s="33"/>
      <c r="AI1078" s="33"/>
      <c r="AJ1078" s="33"/>
      <c r="AK1078" s="33"/>
      <c r="AL1078" s="33"/>
      <c r="AM1078" s="33"/>
      <c r="AN1078" s="33"/>
      <c r="AO1078" s="33"/>
    </row>
    <row r="1079" spans="33:41" ht="11.25">
      <c r="AG1079" s="33"/>
      <c r="AH1079" s="33"/>
      <c r="AI1079" s="33"/>
      <c r="AJ1079" s="33"/>
      <c r="AK1079" s="33"/>
      <c r="AL1079" s="33"/>
      <c r="AM1079" s="33"/>
      <c r="AN1079" s="33"/>
      <c r="AO1079" s="33"/>
    </row>
    <row r="1080" spans="33:41" ht="11.25">
      <c r="AG1080" s="33"/>
      <c r="AH1080" s="33"/>
      <c r="AI1080" s="33"/>
      <c r="AJ1080" s="33"/>
      <c r="AK1080" s="33"/>
      <c r="AL1080" s="33"/>
      <c r="AM1080" s="33"/>
      <c r="AN1080" s="33"/>
      <c r="AO1080" s="33"/>
    </row>
    <row r="1081" spans="33:41" ht="11.25">
      <c r="AG1081" s="33"/>
      <c r="AH1081" s="33"/>
      <c r="AI1081" s="33"/>
      <c r="AJ1081" s="33"/>
      <c r="AK1081" s="33"/>
      <c r="AL1081" s="33"/>
      <c r="AM1081" s="33"/>
      <c r="AN1081" s="33"/>
      <c r="AO1081" s="33"/>
    </row>
    <row r="1082" spans="33:41" ht="11.25">
      <c r="AG1082" s="33"/>
      <c r="AH1082" s="33"/>
      <c r="AI1082" s="33"/>
      <c r="AJ1082" s="33"/>
      <c r="AK1082" s="33"/>
      <c r="AL1082" s="33"/>
      <c r="AM1082" s="33"/>
      <c r="AN1082" s="33"/>
      <c r="AO1082" s="33"/>
    </row>
    <row r="1083" spans="33:41" ht="11.25">
      <c r="AG1083" s="33"/>
      <c r="AH1083" s="33"/>
      <c r="AI1083" s="33"/>
      <c r="AJ1083" s="33"/>
      <c r="AK1083" s="33"/>
      <c r="AL1083" s="33"/>
      <c r="AM1083" s="33"/>
      <c r="AN1083" s="33"/>
      <c r="AO1083" s="33"/>
    </row>
    <row r="1084" spans="33:41" ht="11.25">
      <c r="AG1084" s="33"/>
      <c r="AH1084" s="33"/>
      <c r="AI1084" s="33"/>
      <c r="AJ1084" s="33"/>
      <c r="AK1084" s="33"/>
      <c r="AL1084" s="33"/>
      <c r="AM1084" s="33"/>
      <c r="AN1084" s="33"/>
      <c r="AO1084" s="33"/>
    </row>
    <row r="1085" spans="33:41" ht="11.25">
      <c r="AG1085" s="33"/>
      <c r="AH1085" s="33"/>
      <c r="AI1085" s="33"/>
      <c r="AJ1085" s="33"/>
      <c r="AK1085" s="33"/>
      <c r="AL1085" s="33"/>
      <c r="AM1085" s="33"/>
      <c r="AN1085" s="33"/>
      <c r="AO1085" s="33"/>
    </row>
    <row r="1086" spans="33:41" ht="11.25">
      <c r="AG1086" s="33"/>
      <c r="AH1086" s="33"/>
      <c r="AI1086" s="33"/>
      <c r="AJ1086" s="33"/>
      <c r="AK1086" s="33"/>
      <c r="AL1086" s="33"/>
      <c r="AM1086" s="33"/>
      <c r="AN1086" s="33"/>
      <c r="AO1086" s="33"/>
    </row>
    <row r="1087" spans="33:41" ht="11.25">
      <c r="AG1087" s="33"/>
      <c r="AH1087" s="33"/>
      <c r="AI1087" s="33"/>
      <c r="AJ1087" s="33"/>
      <c r="AK1087" s="33"/>
      <c r="AL1087" s="33"/>
      <c r="AM1087" s="33"/>
      <c r="AN1087" s="33"/>
      <c r="AO1087" s="33"/>
    </row>
    <row r="1088" spans="33:41" ht="11.25">
      <c r="AG1088" s="33"/>
      <c r="AH1088" s="33"/>
      <c r="AI1088" s="33"/>
      <c r="AJ1088" s="33"/>
      <c r="AK1088" s="33"/>
      <c r="AL1088" s="33"/>
      <c r="AM1088" s="33"/>
      <c r="AN1088" s="33"/>
      <c r="AO1088" s="33"/>
    </row>
    <row r="1089" spans="33:41" ht="11.25">
      <c r="AG1089" s="33"/>
      <c r="AH1089" s="33"/>
      <c r="AI1089" s="33"/>
      <c r="AJ1089" s="33"/>
      <c r="AK1089" s="33"/>
      <c r="AL1089" s="33"/>
      <c r="AM1089" s="33"/>
      <c r="AN1089" s="33"/>
      <c r="AO1089" s="33"/>
    </row>
    <row r="1090" spans="33:41" ht="11.25">
      <c r="AG1090" s="33"/>
      <c r="AH1090" s="33"/>
      <c r="AI1090" s="33"/>
      <c r="AJ1090" s="33"/>
      <c r="AK1090" s="33"/>
      <c r="AL1090" s="33"/>
      <c r="AM1090" s="33"/>
      <c r="AN1090" s="33"/>
      <c r="AO1090" s="33"/>
    </row>
    <row r="1091" spans="33:41" ht="11.25">
      <c r="AG1091" s="33"/>
      <c r="AH1091" s="33"/>
      <c r="AI1091" s="33"/>
      <c r="AJ1091" s="33"/>
      <c r="AK1091" s="33"/>
      <c r="AL1091" s="33"/>
      <c r="AM1091" s="33"/>
      <c r="AN1091" s="33"/>
      <c r="AO1091" s="33"/>
    </row>
    <row r="1092" spans="33:41" ht="11.25">
      <c r="AG1092" s="33"/>
      <c r="AH1092" s="33"/>
      <c r="AI1092" s="33"/>
      <c r="AJ1092" s="33"/>
      <c r="AK1092" s="33"/>
      <c r="AL1092" s="33"/>
      <c r="AM1092" s="33"/>
      <c r="AN1092" s="33"/>
      <c r="AO1092" s="33"/>
    </row>
    <row r="1093" spans="33:41" ht="11.25">
      <c r="AG1093" s="33"/>
      <c r="AH1093" s="33"/>
      <c r="AI1093" s="33"/>
      <c r="AJ1093" s="33"/>
      <c r="AK1093" s="33"/>
      <c r="AL1093" s="33"/>
      <c r="AM1093" s="33"/>
      <c r="AN1093" s="33"/>
      <c r="AO1093" s="33"/>
    </row>
    <row r="1094" spans="33:41" ht="11.25">
      <c r="AG1094" s="33"/>
      <c r="AH1094" s="33"/>
      <c r="AI1094" s="33"/>
      <c r="AJ1094" s="33"/>
      <c r="AK1094" s="33"/>
      <c r="AL1094" s="33"/>
      <c r="AM1094" s="33"/>
      <c r="AN1094" s="33"/>
      <c r="AO1094" s="33"/>
    </row>
    <row r="1095" spans="33:41" ht="11.25">
      <c r="AG1095" s="33"/>
      <c r="AH1095" s="33"/>
      <c r="AI1095" s="33"/>
      <c r="AJ1095" s="33"/>
      <c r="AK1095" s="33"/>
      <c r="AL1095" s="33"/>
      <c r="AM1095" s="33"/>
      <c r="AN1095" s="33"/>
      <c r="AO1095" s="33"/>
    </row>
    <row r="1096" spans="33:41" ht="11.25">
      <c r="AG1096" s="33"/>
      <c r="AH1096" s="33"/>
      <c r="AI1096" s="33"/>
      <c r="AJ1096" s="33"/>
      <c r="AK1096" s="33"/>
      <c r="AL1096" s="33"/>
      <c r="AM1096" s="33"/>
      <c r="AN1096" s="33"/>
      <c r="AO1096" s="33"/>
    </row>
    <row r="1097" spans="33:41" ht="11.25">
      <c r="AG1097" s="33"/>
      <c r="AH1097" s="33"/>
      <c r="AI1097" s="33"/>
      <c r="AJ1097" s="33"/>
      <c r="AK1097" s="33"/>
      <c r="AL1097" s="33"/>
      <c r="AM1097" s="33"/>
      <c r="AN1097" s="33"/>
      <c r="AO1097" s="33"/>
    </row>
    <row r="1098" spans="33:41" ht="11.25">
      <c r="AG1098" s="33"/>
      <c r="AH1098" s="33"/>
      <c r="AI1098" s="33"/>
      <c r="AJ1098" s="33"/>
      <c r="AK1098" s="33"/>
      <c r="AL1098" s="33"/>
      <c r="AM1098" s="33"/>
      <c r="AN1098" s="33"/>
      <c r="AO1098" s="33"/>
    </row>
    <row r="1099" spans="33:41" ht="11.25">
      <c r="AG1099" s="33"/>
      <c r="AH1099" s="33"/>
      <c r="AI1099" s="33"/>
      <c r="AJ1099" s="33"/>
      <c r="AK1099" s="33"/>
      <c r="AL1099" s="33"/>
      <c r="AM1099" s="33"/>
      <c r="AN1099" s="33"/>
      <c r="AO1099" s="33"/>
    </row>
    <row r="1100" spans="33:41" ht="11.25">
      <c r="AG1100" s="33"/>
      <c r="AH1100" s="33"/>
      <c r="AI1100" s="33"/>
      <c r="AJ1100" s="33"/>
      <c r="AK1100" s="33"/>
      <c r="AL1100" s="33"/>
      <c r="AM1100" s="33"/>
      <c r="AN1100" s="33"/>
      <c r="AO1100" s="33"/>
    </row>
    <row r="1101" spans="33:41" ht="11.25">
      <c r="AG1101" s="33"/>
      <c r="AH1101" s="33"/>
      <c r="AI1101" s="33"/>
      <c r="AJ1101" s="33"/>
      <c r="AK1101" s="33"/>
      <c r="AL1101" s="33"/>
      <c r="AM1101" s="33"/>
      <c r="AN1101" s="33"/>
      <c r="AO1101" s="33"/>
    </row>
    <row r="1102" spans="33:41" ht="11.25">
      <c r="AG1102" s="33"/>
      <c r="AH1102" s="33"/>
      <c r="AI1102" s="33"/>
      <c r="AJ1102" s="33"/>
      <c r="AK1102" s="33"/>
      <c r="AL1102" s="33"/>
      <c r="AM1102" s="33"/>
      <c r="AN1102" s="33"/>
      <c r="AO1102" s="33"/>
    </row>
    <row r="1103" spans="33:41" ht="11.25">
      <c r="AG1103" s="33"/>
      <c r="AH1103" s="33"/>
      <c r="AI1103" s="33"/>
      <c r="AJ1103" s="33"/>
      <c r="AK1103" s="33"/>
      <c r="AL1103" s="33"/>
      <c r="AM1103" s="33"/>
      <c r="AN1103" s="33"/>
      <c r="AO1103" s="33"/>
    </row>
    <row r="1104" spans="33:41" ht="11.25">
      <c r="AG1104" s="33"/>
      <c r="AH1104" s="33"/>
      <c r="AI1104" s="33"/>
      <c r="AJ1104" s="33"/>
      <c r="AK1104" s="33"/>
      <c r="AL1104" s="33"/>
      <c r="AM1104" s="33"/>
      <c r="AN1104" s="33"/>
      <c r="AO1104" s="33"/>
    </row>
    <row r="1105" spans="33:41" ht="11.25">
      <c r="AG1105" s="33"/>
      <c r="AH1105" s="33"/>
      <c r="AI1105" s="33"/>
      <c r="AJ1105" s="33"/>
      <c r="AK1105" s="33"/>
      <c r="AL1105" s="33"/>
      <c r="AM1105" s="33"/>
      <c r="AN1105" s="33"/>
      <c r="AO1105" s="33"/>
    </row>
    <row r="1106" spans="33:41" ht="11.25">
      <c r="AG1106" s="33"/>
      <c r="AH1106" s="33"/>
      <c r="AI1106" s="33"/>
      <c r="AJ1106" s="33"/>
      <c r="AK1106" s="33"/>
      <c r="AL1106" s="33"/>
      <c r="AM1106" s="33"/>
      <c r="AN1106" s="33"/>
      <c r="AO1106" s="33"/>
    </row>
    <row r="1107" spans="33:41" ht="11.25">
      <c r="AG1107" s="33"/>
      <c r="AH1107" s="33"/>
      <c r="AI1107" s="33"/>
      <c r="AJ1107" s="33"/>
      <c r="AK1107" s="33"/>
      <c r="AL1107" s="33"/>
      <c r="AM1107" s="33"/>
      <c r="AN1107" s="33"/>
      <c r="AO1107" s="33"/>
    </row>
    <row r="1108" spans="33:41" ht="11.25">
      <c r="AG1108" s="33"/>
      <c r="AH1108" s="33"/>
      <c r="AI1108" s="33"/>
      <c r="AJ1108" s="33"/>
      <c r="AK1108" s="33"/>
      <c r="AL1108" s="33"/>
      <c r="AM1108" s="33"/>
      <c r="AN1108" s="33"/>
      <c r="AO1108" s="33"/>
    </row>
    <row r="1109" spans="33:41" ht="11.25">
      <c r="AG1109" s="33"/>
      <c r="AH1109" s="33"/>
      <c r="AI1109" s="33"/>
      <c r="AJ1109" s="33"/>
      <c r="AK1109" s="33"/>
      <c r="AL1109" s="33"/>
      <c r="AM1109" s="33"/>
      <c r="AN1109" s="33"/>
      <c r="AO1109" s="33"/>
    </row>
    <row r="1110" spans="33:41" ht="11.25">
      <c r="AG1110" s="33"/>
      <c r="AH1110" s="33"/>
      <c r="AI1110" s="33"/>
      <c r="AJ1110" s="33"/>
      <c r="AK1110" s="33"/>
      <c r="AL1110" s="33"/>
      <c r="AM1110" s="33"/>
      <c r="AN1110" s="33"/>
      <c r="AO1110" s="33"/>
    </row>
    <row r="1111" spans="33:41" ht="11.25">
      <c r="AG1111" s="33"/>
      <c r="AH1111" s="33"/>
      <c r="AI1111" s="33"/>
      <c r="AJ1111" s="33"/>
      <c r="AK1111" s="33"/>
      <c r="AL1111" s="33"/>
      <c r="AM1111" s="33"/>
      <c r="AN1111" s="33"/>
      <c r="AO1111" s="33"/>
    </row>
    <row r="1112" spans="33:41" ht="11.25">
      <c r="AG1112" s="33"/>
      <c r="AH1112" s="33"/>
      <c r="AI1112" s="33"/>
      <c r="AJ1112" s="33"/>
      <c r="AK1112" s="33"/>
      <c r="AL1112" s="33"/>
      <c r="AM1112" s="33"/>
      <c r="AN1112" s="33"/>
      <c r="AO1112" s="33"/>
    </row>
    <row r="1113" spans="33:41" ht="11.25">
      <c r="AG1113" s="33"/>
      <c r="AH1113" s="33"/>
      <c r="AI1113" s="33"/>
      <c r="AJ1113" s="33"/>
      <c r="AK1113" s="33"/>
      <c r="AL1113" s="33"/>
      <c r="AM1113" s="33"/>
      <c r="AN1113" s="33"/>
      <c r="AO1113" s="33"/>
    </row>
    <row r="1114" spans="33:41" ht="11.25">
      <c r="AG1114" s="33"/>
      <c r="AH1114" s="33"/>
      <c r="AI1114" s="33"/>
      <c r="AJ1114" s="33"/>
      <c r="AK1114" s="33"/>
      <c r="AL1114" s="33"/>
      <c r="AM1114" s="33"/>
      <c r="AN1114" s="33"/>
      <c r="AO1114" s="33"/>
    </row>
    <row r="1115" spans="33:41" ht="11.25">
      <c r="AG1115" s="33"/>
      <c r="AH1115" s="33"/>
      <c r="AI1115" s="33"/>
      <c r="AJ1115" s="33"/>
      <c r="AK1115" s="33"/>
      <c r="AL1115" s="33"/>
      <c r="AM1115" s="33"/>
      <c r="AN1115" s="33"/>
      <c r="AO1115" s="33"/>
    </row>
    <row r="1116" spans="33:41" ht="11.25">
      <c r="AG1116" s="33"/>
      <c r="AH1116" s="33"/>
      <c r="AI1116" s="33"/>
      <c r="AJ1116" s="33"/>
      <c r="AK1116" s="33"/>
      <c r="AL1116" s="33"/>
      <c r="AM1116" s="33"/>
      <c r="AN1116" s="33"/>
      <c r="AO1116" s="33"/>
    </row>
    <row r="1117" spans="33:41" ht="11.25">
      <c r="AG1117" s="33"/>
      <c r="AH1117" s="33"/>
      <c r="AI1117" s="33"/>
      <c r="AJ1117" s="33"/>
      <c r="AK1117" s="33"/>
      <c r="AL1117" s="33"/>
      <c r="AM1117" s="33"/>
      <c r="AN1117" s="33"/>
      <c r="AO1117" s="33"/>
    </row>
    <row r="1118" spans="33:41" ht="11.25">
      <c r="AG1118" s="33"/>
      <c r="AH1118" s="33"/>
      <c r="AI1118" s="33"/>
      <c r="AJ1118" s="33"/>
      <c r="AK1118" s="33"/>
      <c r="AL1118" s="33"/>
      <c r="AM1118" s="33"/>
      <c r="AN1118" s="33"/>
      <c r="AO1118" s="33"/>
    </row>
    <row r="1119" spans="33:41" ht="11.25">
      <c r="AG1119" s="33"/>
      <c r="AH1119" s="33"/>
      <c r="AI1119" s="33"/>
      <c r="AJ1119" s="33"/>
      <c r="AK1119" s="33"/>
      <c r="AL1119" s="33"/>
      <c r="AM1119" s="33"/>
      <c r="AN1119" s="33"/>
      <c r="AO1119" s="33"/>
    </row>
    <row r="1120" spans="33:41" ht="11.25">
      <c r="AG1120" s="33"/>
      <c r="AH1120" s="33"/>
      <c r="AI1120" s="33"/>
      <c r="AJ1120" s="33"/>
      <c r="AK1120" s="33"/>
      <c r="AL1120" s="33"/>
      <c r="AM1120" s="33"/>
      <c r="AN1120" s="33"/>
      <c r="AO1120" s="33"/>
    </row>
    <row r="1121" spans="33:41" ht="11.25">
      <c r="AG1121" s="33"/>
      <c r="AH1121" s="33"/>
      <c r="AI1121" s="33"/>
      <c r="AJ1121" s="33"/>
      <c r="AK1121" s="33"/>
      <c r="AL1121" s="33"/>
      <c r="AM1121" s="33"/>
      <c r="AN1121" s="33"/>
      <c r="AO1121" s="33"/>
    </row>
    <row r="1122" spans="33:41" ht="11.25">
      <c r="AG1122" s="33"/>
      <c r="AH1122" s="33"/>
      <c r="AI1122" s="33"/>
      <c r="AJ1122" s="33"/>
      <c r="AK1122" s="33"/>
      <c r="AL1122" s="33"/>
      <c r="AM1122" s="33"/>
      <c r="AN1122" s="33"/>
      <c r="AO1122" s="33"/>
    </row>
    <row r="1123" spans="33:41" ht="11.25">
      <c r="AG1123" s="33"/>
      <c r="AH1123" s="33"/>
      <c r="AI1123" s="33"/>
      <c r="AJ1123" s="33"/>
      <c r="AK1123" s="33"/>
      <c r="AL1123" s="33"/>
      <c r="AM1123" s="33"/>
      <c r="AN1123" s="33"/>
      <c r="AO1123" s="33"/>
    </row>
    <row r="1124" spans="33:41" ht="11.25">
      <c r="AG1124" s="33"/>
      <c r="AH1124" s="33"/>
      <c r="AI1124" s="33"/>
      <c r="AJ1124" s="33"/>
      <c r="AK1124" s="33"/>
      <c r="AL1124" s="33"/>
      <c r="AM1124" s="33"/>
      <c r="AN1124" s="33"/>
      <c r="AO1124" s="33"/>
    </row>
    <row r="1125" spans="33:41" ht="11.25">
      <c r="AG1125" s="33"/>
      <c r="AH1125" s="33"/>
      <c r="AI1125" s="33"/>
      <c r="AJ1125" s="33"/>
      <c r="AK1125" s="33"/>
      <c r="AL1125" s="33"/>
      <c r="AM1125" s="33"/>
      <c r="AN1125" s="33"/>
      <c r="AO1125" s="33"/>
    </row>
    <row r="1126" spans="33:41" ht="11.25">
      <c r="AG1126" s="33"/>
      <c r="AH1126" s="33"/>
      <c r="AI1126" s="33"/>
      <c r="AJ1126" s="33"/>
      <c r="AK1126" s="33"/>
      <c r="AL1126" s="33"/>
      <c r="AM1126" s="33"/>
      <c r="AN1126" s="33"/>
      <c r="AO1126" s="33"/>
    </row>
    <row r="1127" spans="33:41" ht="11.25">
      <c r="AG1127" s="33"/>
      <c r="AH1127" s="33"/>
      <c r="AI1127" s="33"/>
      <c r="AJ1127" s="33"/>
      <c r="AK1127" s="33"/>
      <c r="AL1127" s="33"/>
      <c r="AM1127" s="33"/>
      <c r="AN1127" s="33"/>
      <c r="AO1127" s="33"/>
    </row>
    <row r="1128" spans="33:41" ht="11.25">
      <c r="AG1128" s="33"/>
      <c r="AH1128" s="33"/>
      <c r="AI1128" s="33"/>
      <c r="AJ1128" s="33"/>
      <c r="AK1128" s="33"/>
      <c r="AL1128" s="33"/>
      <c r="AM1128" s="33"/>
      <c r="AN1128" s="33"/>
      <c r="AO1128" s="33"/>
    </row>
    <row r="1129" spans="33:41" ht="11.25">
      <c r="AG1129" s="33"/>
      <c r="AH1129" s="33"/>
      <c r="AI1129" s="33"/>
      <c r="AJ1129" s="33"/>
      <c r="AK1129" s="33"/>
      <c r="AL1129" s="33"/>
      <c r="AM1129" s="33"/>
      <c r="AN1129" s="33"/>
      <c r="AO1129" s="33"/>
    </row>
    <row r="1130" spans="33:41" ht="11.25">
      <c r="AG1130" s="33"/>
      <c r="AH1130" s="33"/>
      <c r="AI1130" s="33"/>
      <c r="AJ1130" s="33"/>
      <c r="AK1130" s="33"/>
      <c r="AL1130" s="33"/>
      <c r="AM1130" s="33"/>
      <c r="AN1130" s="33"/>
      <c r="AO1130" s="33"/>
    </row>
    <row r="1131" spans="33:41" ht="11.25">
      <c r="AG1131" s="33"/>
      <c r="AH1131" s="33"/>
      <c r="AI1131" s="33"/>
      <c r="AJ1131" s="33"/>
      <c r="AK1131" s="33"/>
      <c r="AL1131" s="33"/>
      <c r="AM1131" s="33"/>
      <c r="AN1131" s="33"/>
      <c r="AO1131" s="33"/>
    </row>
    <row r="1132" spans="33:41" ht="11.25">
      <c r="AG1132" s="33"/>
      <c r="AH1132" s="33"/>
      <c r="AI1132" s="33"/>
      <c r="AJ1132" s="33"/>
      <c r="AK1132" s="33"/>
      <c r="AL1132" s="33"/>
      <c r="AM1132" s="33"/>
      <c r="AN1132" s="33"/>
      <c r="AO1132" s="33"/>
    </row>
    <row r="1133" spans="33:41" ht="11.25">
      <c r="AG1133" s="33"/>
      <c r="AH1133" s="33"/>
      <c r="AI1133" s="33"/>
      <c r="AJ1133" s="33"/>
      <c r="AK1133" s="33"/>
      <c r="AL1133" s="33"/>
      <c r="AM1133" s="33"/>
      <c r="AN1133" s="33"/>
      <c r="AO1133" s="33"/>
    </row>
    <row r="1134" spans="33:41" ht="11.25">
      <c r="AG1134" s="33"/>
      <c r="AH1134" s="33"/>
      <c r="AI1134" s="33"/>
      <c r="AJ1134" s="33"/>
      <c r="AK1134" s="33"/>
      <c r="AL1134" s="33"/>
      <c r="AM1134" s="33"/>
      <c r="AN1134" s="33"/>
      <c r="AO1134" s="33"/>
    </row>
    <row r="1135" spans="33:41" ht="11.25">
      <c r="AG1135" s="33"/>
      <c r="AH1135" s="33"/>
      <c r="AI1135" s="33"/>
      <c r="AJ1135" s="33"/>
      <c r="AK1135" s="33"/>
      <c r="AL1135" s="33"/>
      <c r="AM1135" s="33"/>
      <c r="AN1135" s="33"/>
      <c r="AO1135" s="33"/>
    </row>
    <row r="1136" spans="33:41" ht="11.25">
      <c r="AG1136" s="33"/>
      <c r="AH1136" s="33"/>
      <c r="AI1136" s="33"/>
      <c r="AJ1136" s="33"/>
      <c r="AK1136" s="33"/>
      <c r="AL1136" s="33"/>
      <c r="AM1136" s="33"/>
      <c r="AN1136" s="33"/>
      <c r="AO1136" s="33"/>
    </row>
    <row r="1137" spans="33:41" ht="11.25">
      <c r="AG1137" s="33"/>
      <c r="AH1137" s="33"/>
      <c r="AI1137" s="33"/>
      <c r="AJ1137" s="33"/>
      <c r="AK1137" s="33"/>
      <c r="AL1137" s="33"/>
      <c r="AM1137" s="33"/>
      <c r="AN1137" s="33"/>
      <c r="AO1137" s="33"/>
    </row>
    <row r="1138" spans="33:41" ht="11.25">
      <c r="AG1138" s="33"/>
      <c r="AH1138" s="33"/>
      <c r="AI1138" s="33"/>
      <c r="AJ1138" s="33"/>
      <c r="AK1138" s="33"/>
      <c r="AL1138" s="33"/>
      <c r="AM1138" s="33"/>
      <c r="AN1138" s="33"/>
      <c r="AO1138" s="33"/>
    </row>
    <row r="1139" spans="33:41" ht="11.25">
      <c r="AG1139" s="33"/>
      <c r="AH1139" s="33"/>
      <c r="AI1139" s="33"/>
      <c r="AJ1139" s="33"/>
      <c r="AK1139" s="33"/>
      <c r="AL1139" s="33"/>
      <c r="AM1139" s="33"/>
      <c r="AN1139" s="33"/>
      <c r="AO1139" s="33"/>
    </row>
    <row r="1140" spans="33:41" ht="11.25">
      <c r="AG1140" s="33"/>
      <c r="AH1140" s="33"/>
      <c r="AI1140" s="33"/>
      <c r="AJ1140" s="33"/>
      <c r="AK1140" s="33"/>
      <c r="AL1140" s="33"/>
      <c r="AM1140" s="33"/>
      <c r="AN1140" s="33"/>
      <c r="AO1140" s="33"/>
    </row>
    <row r="1141" spans="33:41" ht="11.25">
      <c r="AG1141" s="33"/>
      <c r="AH1141" s="33"/>
      <c r="AI1141" s="33"/>
      <c r="AJ1141" s="33"/>
      <c r="AK1141" s="33"/>
      <c r="AL1141" s="33"/>
      <c r="AM1141" s="33"/>
      <c r="AN1141" s="33"/>
      <c r="AO1141" s="33"/>
    </row>
    <row r="1142" spans="33:41" ht="11.25">
      <c r="AG1142" s="33"/>
      <c r="AH1142" s="33"/>
      <c r="AI1142" s="33"/>
      <c r="AJ1142" s="33"/>
      <c r="AK1142" s="33"/>
      <c r="AL1142" s="33"/>
      <c r="AM1142" s="33"/>
      <c r="AN1142" s="33"/>
      <c r="AO1142" s="33"/>
    </row>
    <row r="1143" spans="33:41" ht="11.25">
      <c r="AG1143" s="33"/>
      <c r="AH1143" s="33"/>
      <c r="AI1143" s="33"/>
      <c r="AJ1143" s="33"/>
      <c r="AK1143" s="33"/>
      <c r="AL1143" s="33"/>
      <c r="AM1143" s="33"/>
      <c r="AN1143" s="33"/>
      <c r="AO1143" s="33"/>
    </row>
    <row r="1144" spans="33:41" ht="11.25">
      <c r="AG1144" s="33"/>
      <c r="AH1144" s="33"/>
      <c r="AI1144" s="33"/>
      <c r="AJ1144" s="33"/>
      <c r="AK1144" s="33"/>
      <c r="AL1144" s="33"/>
      <c r="AM1144" s="33"/>
      <c r="AN1144" s="33"/>
      <c r="AO1144" s="33"/>
    </row>
    <row r="1145" spans="33:41" ht="11.25">
      <c r="AG1145" s="33"/>
      <c r="AH1145" s="33"/>
      <c r="AI1145" s="33"/>
      <c r="AJ1145" s="33"/>
      <c r="AK1145" s="33"/>
      <c r="AL1145" s="33"/>
      <c r="AM1145" s="33"/>
      <c r="AN1145" s="33"/>
      <c r="AO1145" s="33"/>
    </row>
    <row r="1146" spans="33:41" ht="11.25">
      <c r="AG1146" s="33"/>
      <c r="AH1146" s="33"/>
      <c r="AI1146" s="33"/>
      <c r="AJ1146" s="33"/>
      <c r="AK1146" s="33"/>
      <c r="AL1146" s="33"/>
      <c r="AM1146" s="33"/>
      <c r="AN1146" s="33"/>
      <c r="AO1146" s="33"/>
    </row>
    <row r="1147" spans="33:41" ht="11.25">
      <c r="AG1147" s="33"/>
      <c r="AH1147" s="33"/>
      <c r="AI1147" s="33"/>
      <c r="AJ1147" s="33"/>
      <c r="AK1147" s="33"/>
      <c r="AL1147" s="33"/>
      <c r="AM1147" s="33"/>
      <c r="AN1147" s="33"/>
      <c r="AO1147" s="33"/>
    </row>
    <row r="1148" spans="33:41" ht="11.25">
      <c r="AG1148" s="33"/>
      <c r="AH1148" s="33"/>
      <c r="AI1148" s="33"/>
      <c r="AJ1148" s="33"/>
      <c r="AK1148" s="33"/>
      <c r="AL1148" s="33"/>
      <c r="AM1148" s="33"/>
      <c r="AN1148" s="33"/>
      <c r="AO1148" s="33"/>
    </row>
    <row r="1149" spans="33:41" ht="11.25">
      <c r="AG1149" s="33"/>
      <c r="AH1149" s="33"/>
      <c r="AI1149" s="33"/>
      <c r="AJ1149" s="33"/>
      <c r="AK1149" s="33"/>
      <c r="AL1149" s="33"/>
      <c r="AM1149" s="33"/>
      <c r="AN1149" s="33"/>
      <c r="AO1149" s="33"/>
    </row>
    <row r="1150" spans="33:41" ht="11.25">
      <c r="AG1150" s="33"/>
      <c r="AH1150" s="33"/>
      <c r="AI1150" s="33"/>
      <c r="AJ1150" s="33"/>
      <c r="AK1150" s="33"/>
      <c r="AL1150" s="33"/>
      <c r="AM1150" s="33"/>
      <c r="AN1150" s="33"/>
      <c r="AO1150" s="33"/>
    </row>
    <row r="1151" spans="33:41" ht="11.25">
      <c r="AG1151" s="33"/>
      <c r="AH1151" s="33"/>
      <c r="AI1151" s="33"/>
      <c r="AJ1151" s="33"/>
      <c r="AK1151" s="33"/>
      <c r="AL1151" s="33"/>
      <c r="AM1151" s="33"/>
      <c r="AN1151" s="33"/>
      <c r="AO1151" s="33"/>
    </row>
    <row r="1152" spans="33:41" ht="11.25">
      <c r="AG1152" s="33"/>
      <c r="AH1152" s="33"/>
      <c r="AI1152" s="33"/>
      <c r="AJ1152" s="33"/>
      <c r="AK1152" s="33"/>
      <c r="AL1152" s="33"/>
      <c r="AM1152" s="33"/>
      <c r="AN1152" s="33"/>
      <c r="AO1152" s="33"/>
    </row>
    <row r="1153" spans="33:41" ht="11.25">
      <c r="AG1153" s="33"/>
      <c r="AH1153" s="33"/>
      <c r="AI1153" s="33"/>
      <c r="AJ1153" s="33"/>
      <c r="AK1153" s="33"/>
      <c r="AL1153" s="33"/>
      <c r="AM1153" s="33"/>
      <c r="AN1153" s="33"/>
      <c r="AO1153" s="33"/>
    </row>
    <row r="1154" spans="33:41" ht="11.25">
      <c r="AG1154" s="33"/>
      <c r="AH1154" s="33"/>
      <c r="AI1154" s="33"/>
      <c r="AJ1154" s="33"/>
      <c r="AK1154" s="33"/>
      <c r="AL1154" s="33"/>
      <c r="AM1154" s="33"/>
      <c r="AN1154" s="33"/>
      <c r="AO1154" s="33"/>
    </row>
    <row r="1155" spans="33:41" ht="11.25">
      <c r="AG1155" s="33"/>
      <c r="AH1155" s="33"/>
      <c r="AI1155" s="33"/>
      <c r="AJ1155" s="33"/>
      <c r="AK1155" s="33"/>
      <c r="AL1155" s="33"/>
      <c r="AM1155" s="33"/>
      <c r="AN1155" s="33"/>
      <c r="AO1155" s="33"/>
    </row>
    <row r="1156" spans="33:41" ht="11.25">
      <c r="AG1156" s="33"/>
      <c r="AH1156" s="33"/>
      <c r="AI1156" s="33"/>
      <c r="AJ1156" s="33"/>
      <c r="AK1156" s="33"/>
      <c r="AL1156" s="33"/>
      <c r="AM1156" s="33"/>
      <c r="AN1156" s="33"/>
      <c r="AO1156" s="33"/>
    </row>
    <row r="1157" spans="33:41" ht="11.25">
      <c r="AG1157" s="33"/>
      <c r="AH1157" s="33"/>
      <c r="AI1157" s="33"/>
      <c r="AJ1157" s="33"/>
      <c r="AK1157" s="33"/>
      <c r="AL1157" s="33"/>
      <c r="AM1157" s="33"/>
      <c r="AN1157" s="33"/>
      <c r="AO1157" s="33"/>
    </row>
    <row r="1158" spans="33:41" ht="11.25">
      <c r="AG1158" s="33"/>
      <c r="AH1158" s="33"/>
      <c r="AI1158" s="33"/>
      <c r="AJ1158" s="33"/>
      <c r="AK1158" s="33"/>
      <c r="AL1158" s="33"/>
      <c r="AM1158" s="33"/>
      <c r="AN1158" s="33"/>
      <c r="AO1158" s="33"/>
    </row>
    <row r="1159" spans="33:41" ht="11.25">
      <c r="AG1159" s="33"/>
      <c r="AH1159" s="33"/>
      <c r="AI1159" s="33"/>
      <c r="AJ1159" s="33"/>
      <c r="AK1159" s="33"/>
      <c r="AL1159" s="33"/>
      <c r="AM1159" s="33"/>
      <c r="AN1159" s="33"/>
      <c r="AO1159" s="33"/>
    </row>
    <row r="1160" spans="33:41" ht="11.25">
      <c r="AG1160" s="33"/>
      <c r="AH1160" s="33"/>
      <c r="AI1160" s="33"/>
      <c r="AJ1160" s="33"/>
      <c r="AK1160" s="33"/>
      <c r="AL1160" s="33"/>
      <c r="AM1160" s="33"/>
      <c r="AN1160" s="33"/>
      <c r="AO1160" s="33"/>
    </row>
    <row r="1161" spans="33:41" ht="11.25">
      <c r="AG1161" s="33"/>
      <c r="AH1161" s="33"/>
      <c r="AI1161" s="33"/>
      <c r="AJ1161" s="33"/>
      <c r="AK1161" s="33"/>
      <c r="AL1161" s="33"/>
      <c r="AM1161" s="33"/>
      <c r="AN1161" s="33"/>
      <c r="AO1161" s="33"/>
    </row>
    <row r="1162" spans="33:41" ht="11.25">
      <c r="AG1162" s="33"/>
      <c r="AH1162" s="33"/>
      <c r="AI1162" s="33"/>
      <c r="AJ1162" s="33"/>
      <c r="AK1162" s="33"/>
      <c r="AL1162" s="33"/>
      <c r="AM1162" s="33"/>
      <c r="AN1162" s="33"/>
      <c r="AO1162" s="33"/>
    </row>
    <row r="1163" spans="33:41" ht="11.25">
      <c r="AG1163" s="33"/>
      <c r="AH1163" s="33"/>
      <c r="AI1163" s="33"/>
      <c r="AJ1163" s="33"/>
      <c r="AK1163" s="33"/>
      <c r="AL1163" s="33"/>
      <c r="AM1163" s="33"/>
      <c r="AN1163" s="33"/>
      <c r="AO1163" s="33"/>
    </row>
    <row r="1164" spans="33:41" ht="11.25">
      <c r="AG1164" s="33"/>
      <c r="AH1164" s="33"/>
      <c r="AI1164" s="33"/>
      <c r="AJ1164" s="33"/>
      <c r="AK1164" s="33"/>
      <c r="AL1164" s="33"/>
      <c r="AM1164" s="33"/>
      <c r="AN1164" s="33"/>
      <c r="AO1164" s="33"/>
    </row>
    <row r="1165" spans="33:41" ht="11.25">
      <c r="AG1165" s="33"/>
      <c r="AH1165" s="33"/>
      <c r="AI1165" s="33"/>
      <c r="AJ1165" s="33"/>
      <c r="AK1165" s="33"/>
      <c r="AL1165" s="33"/>
      <c r="AM1165" s="33"/>
      <c r="AN1165" s="33"/>
      <c r="AO1165" s="33"/>
    </row>
    <row r="1166" spans="33:41" ht="11.25">
      <c r="AG1166" s="33"/>
      <c r="AH1166" s="33"/>
      <c r="AI1166" s="33"/>
      <c r="AJ1166" s="33"/>
      <c r="AK1166" s="33"/>
      <c r="AL1166" s="33"/>
      <c r="AM1166" s="33"/>
      <c r="AN1166" s="33"/>
      <c r="AO1166" s="33"/>
    </row>
    <row r="1167" spans="33:41" ht="11.25">
      <c r="AG1167" s="33"/>
      <c r="AH1167" s="33"/>
      <c r="AI1167" s="33"/>
      <c r="AJ1167" s="33"/>
      <c r="AK1167" s="33"/>
      <c r="AL1167" s="33"/>
      <c r="AM1167" s="33"/>
      <c r="AN1167" s="33"/>
      <c r="AO1167" s="33"/>
    </row>
    <row r="1168" spans="33:41" ht="11.25">
      <c r="AG1168" s="33"/>
      <c r="AH1168" s="33"/>
      <c r="AI1168" s="33"/>
      <c r="AJ1168" s="33"/>
      <c r="AK1168" s="33"/>
      <c r="AL1168" s="33"/>
      <c r="AM1168" s="33"/>
      <c r="AN1168" s="33"/>
      <c r="AO1168" s="33"/>
    </row>
    <row r="1169" spans="33:41" ht="11.25">
      <c r="AG1169" s="33"/>
      <c r="AH1169" s="33"/>
      <c r="AI1169" s="33"/>
      <c r="AJ1169" s="33"/>
      <c r="AK1169" s="33"/>
      <c r="AL1169" s="33"/>
      <c r="AM1169" s="33"/>
      <c r="AN1169" s="33"/>
      <c r="AO1169" s="33"/>
    </row>
    <row r="1170" spans="33:41" ht="11.25">
      <c r="AG1170" s="33"/>
      <c r="AH1170" s="33"/>
      <c r="AI1170" s="33"/>
      <c r="AJ1170" s="33"/>
      <c r="AK1170" s="33"/>
      <c r="AL1170" s="33"/>
      <c r="AM1170" s="33"/>
      <c r="AN1170" s="33"/>
      <c r="AO1170" s="33"/>
    </row>
    <row r="1171" spans="33:41" ht="11.25">
      <c r="AG1171" s="33"/>
      <c r="AH1171" s="33"/>
      <c r="AI1171" s="33"/>
      <c r="AJ1171" s="33"/>
      <c r="AK1171" s="33"/>
      <c r="AL1171" s="33"/>
      <c r="AM1171" s="33"/>
      <c r="AN1171" s="33"/>
      <c r="AO1171" s="33"/>
    </row>
    <row r="1172" spans="33:41" ht="11.25">
      <c r="AG1172" s="33"/>
      <c r="AH1172" s="33"/>
      <c r="AI1172" s="33"/>
      <c r="AJ1172" s="33"/>
      <c r="AK1172" s="33"/>
      <c r="AL1172" s="33"/>
      <c r="AM1172" s="33"/>
      <c r="AN1172" s="33"/>
      <c r="AO1172" s="33"/>
    </row>
    <row r="1173" spans="33:41" ht="11.25">
      <c r="AG1173" s="33"/>
      <c r="AH1173" s="33"/>
      <c r="AI1173" s="33"/>
      <c r="AJ1173" s="33"/>
      <c r="AK1173" s="33"/>
      <c r="AL1173" s="33"/>
      <c r="AM1173" s="33"/>
      <c r="AN1173" s="33"/>
      <c r="AO1173" s="33"/>
    </row>
    <row r="1174" spans="33:41" ht="11.25">
      <c r="AG1174" s="33"/>
      <c r="AH1174" s="33"/>
      <c r="AI1174" s="33"/>
      <c r="AJ1174" s="33"/>
      <c r="AK1174" s="33"/>
      <c r="AL1174" s="33"/>
      <c r="AM1174" s="33"/>
      <c r="AN1174" s="33"/>
      <c r="AO1174" s="33"/>
    </row>
    <row r="1175" spans="33:41" ht="11.25">
      <c r="AG1175" s="33"/>
      <c r="AH1175" s="33"/>
      <c r="AI1175" s="33"/>
      <c r="AJ1175" s="33"/>
      <c r="AK1175" s="33"/>
      <c r="AL1175" s="33"/>
      <c r="AM1175" s="33"/>
      <c r="AN1175" s="33"/>
      <c r="AO1175" s="33"/>
    </row>
    <row r="1176" spans="33:41" ht="11.25">
      <c r="AG1176" s="33"/>
      <c r="AH1176" s="33"/>
      <c r="AI1176" s="33"/>
      <c r="AJ1176" s="33"/>
      <c r="AK1176" s="33"/>
      <c r="AL1176" s="33"/>
      <c r="AM1176" s="33"/>
      <c r="AN1176" s="33"/>
      <c r="AO1176" s="33"/>
    </row>
    <row r="1177" spans="33:41" ht="11.25">
      <c r="AG1177" s="33"/>
      <c r="AH1177" s="33"/>
      <c r="AI1177" s="33"/>
      <c r="AJ1177" s="33"/>
      <c r="AK1177" s="33"/>
      <c r="AL1177" s="33"/>
      <c r="AM1177" s="33"/>
      <c r="AN1177" s="33"/>
      <c r="AO1177" s="33"/>
    </row>
    <row r="1178" spans="33:41" ht="11.25">
      <c r="AG1178" s="33"/>
      <c r="AH1178" s="33"/>
      <c r="AI1178" s="33"/>
      <c r="AJ1178" s="33"/>
      <c r="AK1178" s="33"/>
      <c r="AL1178" s="33"/>
      <c r="AM1178" s="33"/>
      <c r="AN1178" s="33"/>
      <c r="AO1178" s="33"/>
    </row>
    <row r="1179" spans="33:41" ht="11.25">
      <c r="AG1179" s="33"/>
      <c r="AH1179" s="33"/>
      <c r="AI1179" s="33"/>
      <c r="AJ1179" s="33"/>
      <c r="AK1179" s="33"/>
      <c r="AL1179" s="33"/>
      <c r="AM1179" s="33"/>
      <c r="AN1179" s="33"/>
      <c r="AO1179" s="33"/>
    </row>
    <row r="1180" spans="33:41" ht="11.25">
      <c r="AG1180" s="33"/>
      <c r="AH1180" s="33"/>
      <c r="AI1180" s="33"/>
      <c r="AJ1180" s="33"/>
      <c r="AK1180" s="33"/>
      <c r="AL1180" s="33"/>
      <c r="AM1180" s="33"/>
      <c r="AN1180" s="33"/>
      <c r="AO1180" s="33"/>
    </row>
    <row r="1181" spans="33:41" ht="11.25">
      <c r="AG1181" s="33"/>
      <c r="AH1181" s="33"/>
      <c r="AI1181" s="33"/>
      <c r="AJ1181" s="33"/>
      <c r="AK1181" s="33"/>
      <c r="AL1181" s="33"/>
      <c r="AM1181" s="33"/>
      <c r="AN1181" s="33"/>
      <c r="AO1181" s="33"/>
    </row>
    <row r="1182" spans="33:41" ht="11.25">
      <c r="AG1182" s="33"/>
      <c r="AH1182" s="33"/>
      <c r="AI1182" s="33"/>
      <c r="AJ1182" s="33"/>
      <c r="AK1182" s="33"/>
      <c r="AL1182" s="33"/>
      <c r="AM1182" s="33"/>
      <c r="AN1182" s="33"/>
      <c r="AO1182" s="33"/>
    </row>
    <row r="1183" spans="33:41" ht="11.25">
      <c r="AG1183" s="33"/>
      <c r="AH1183" s="33"/>
      <c r="AI1183" s="33"/>
      <c r="AJ1183" s="33"/>
      <c r="AK1183" s="33"/>
      <c r="AL1183" s="33"/>
      <c r="AM1183" s="33"/>
      <c r="AN1183" s="33"/>
      <c r="AO1183" s="33"/>
    </row>
    <row r="1184" spans="33:41" ht="11.25">
      <c r="AG1184" s="33"/>
      <c r="AH1184" s="33"/>
      <c r="AI1184" s="33"/>
      <c r="AJ1184" s="33"/>
      <c r="AK1184" s="33"/>
      <c r="AL1184" s="33"/>
      <c r="AM1184" s="33"/>
      <c r="AN1184" s="33"/>
      <c r="AO1184" s="33"/>
    </row>
    <row r="1185" spans="33:41" ht="11.25">
      <c r="AG1185" s="33"/>
      <c r="AH1185" s="33"/>
      <c r="AI1185" s="33"/>
      <c r="AJ1185" s="33"/>
      <c r="AK1185" s="33"/>
      <c r="AL1185" s="33"/>
      <c r="AM1185" s="33"/>
      <c r="AN1185" s="33"/>
      <c r="AO1185" s="33"/>
    </row>
    <row r="1186" spans="33:41" ht="11.25">
      <c r="AG1186" s="33"/>
      <c r="AH1186" s="33"/>
      <c r="AI1186" s="33"/>
      <c r="AJ1186" s="33"/>
      <c r="AK1186" s="33"/>
      <c r="AL1186" s="33"/>
      <c r="AM1186" s="33"/>
      <c r="AN1186" s="33"/>
      <c r="AO1186" s="33"/>
    </row>
    <row r="1187" spans="33:41" ht="11.25">
      <c r="AG1187" s="33"/>
      <c r="AH1187" s="33"/>
      <c r="AI1187" s="33"/>
      <c r="AJ1187" s="33"/>
      <c r="AK1187" s="33"/>
      <c r="AL1187" s="33"/>
      <c r="AM1187" s="33"/>
      <c r="AN1187" s="33"/>
      <c r="AO1187" s="33"/>
    </row>
    <row r="1188" spans="33:41" ht="11.25">
      <c r="AG1188" s="33"/>
      <c r="AH1188" s="33"/>
      <c r="AI1188" s="33"/>
      <c r="AJ1188" s="33"/>
      <c r="AK1188" s="33"/>
      <c r="AL1188" s="33"/>
      <c r="AM1188" s="33"/>
      <c r="AN1188" s="33"/>
      <c r="AO1188" s="33"/>
    </row>
    <row r="1189" spans="33:41" ht="11.25">
      <c r="AG1189" s="33"/>
      <c r="AH1189" s="33"/>
      <c r="AI1189" s="33"/>
      <c r="AJ1189" s="33"/>
      <c r="AK1189" s="33"/>
      <c r="AL1189" s="33"/>
      <c r="AM1189" s="33"/>
      <c r="AN1189" s="33"/>
      <c r="AO1189" s="33"/>
    </row>
    <row r="1190" spans="33:41" ht="11.25">
      <c r="AG1190" s="33"/>
      <c r="AH1190" s="33"/>
      <c r="AI1190" s="33"/>
      <c r="AJ1190" s="33"/>
      <c r="AK1190" s="33"/>
      <c r="AL1190" s="33"/>
      <c r="AM1190" s="33"/>
      <c r="AN1190" s="33"/>
      <c r="AO1190" s="33"/>
    </row>
    <row r="1191" spans="33:41" ht="11.25">
      <c r="AG1191" s="33"/>
      <c r="AH1191" s="33"/>
      <c r="AI1191" s="33"/>
      <c r="AJ1191" s="33"/>
      <c r="AK1191" s="33"/>
      <c r="AL1191" s="33"/>
      <c r="AM1191" s="33"/>
      <c r="AN1191" s="33"/>
      <c r="AO1191" s="33"/>
    </row>
    <row r="1192" spans="33:41" ht="11.25">
      <c r="AG1192" s="33"/>
      <c r="AH1192" s="33"/>
      <c r="AI1192" s="33"/>
      <c r="AJ1192" s="33"/>
      <c r="AK1192" s="33"/>
      <c r="AL1192" s="33"/>
      <c r="AM1192" s="33"/>
      <c r="AN1192" s="33"/>
      <c r="AO1192" s="33"/>
    </row>
    <row r="1193" spans="33:41" ht="11.25">
      <c r="AG1193" s="33"/>
      <c r="AH1193" s="33"/>
      <c r="AI1193" s="33"/>
      <c r="AJ1193" s="33"/>
      <c r="AK1193" s="33"/>
      <c r="AL1193" s="33"/>
      <c r="AM1193" s="33"/>
      <c r="AN1193" s="33"/>
      <c r="AO1193" s="33"/>
    </row>
    <row r="1194" spans="33:41" ht="11.25">
      <c r="AG1194" s="33"/>
      <c r="AH1194" s="33"/>
      <c r="AI1194" s="33"/>
      <c r="AJ1194" s="33"/>
      <c r="AK1194" s="33"/>
      <c r="AL1194" s="33"/>
      <c r="AM1194" s="33"/>
      <c r="AN1194" s="33"/>
      <c r="AO1194" s="33"/>
    </row>
    <row r="1195" spans="33:41" ht="11.25">
      <c r="AG1195" s="33"/>
      <c r="AH1195" s="33"/>
      <c r="AI1195" s="33"/>
      <c r="AJ1195" s="33"/>
      <c r="AK1195" s="33"/>
      <c r="AL1195" s="33"/>
      <c r="AM1195" s="33"/>
      <c r="AN1195" s="33"/>
      <c r="AO1195" s="33"/>
    </row>
    <row r="1196" spans="33:41" ht="11.25">
      <c r="AG1196" s="33"/>
      <c r="AH1196" s="33"/>
      <c r="AI1196" s="33"/>
      <c r="AJ1196" s="33"/>
      <c r="AK1196" s="33"/>
      <c r="AL1196" s="33"/>
      <c r="AM1196" s="33"/>
      <c r="AN1196" s="33"/>
      <c r="AO1196" s="33"/>
    </row>
    <row r="1197" spans="33:41" ht="11.25">
      <c r="AG1197" s="33"/>
      <c r="AH1197" s="33"/>
      <c r="AI1197" s="33"/>
      <c r="AJ1197" s="33"/>
      <c r="AK1197" s="33"/>
      <c r="AL1197" s="33"/>
      <c r="AM1197" s="33"/>
      <c r="AN1197" s="33"/>
      <c r="AO1197" s="33"/>
    </row>
    <row r="1198" spans="33:41" ht="11.25">
      <c r="AG1198" s="33"/>
      <c r="AH1198" s="33"/>
      <c r="AI1198" s="33"/>
      <c r="AJ1198" s="33"/>
      <c r="AK1198" s="33"/>
      <c r="AL1198" s="33"/>
      <c r="AM1198" s="33"/>
      <c r="AN1198" s="33"/>
      <c r="AO1198" s="33"/>
    </row>
    <row r="1199" spans="33:41" ht="11.25">
      <c r="AG1199" s="33"/>
      <c r="AH1199" s="33"/>
      <c r="AI1199" s="33"/>
      <c r="AJ1199" s="33"/>
      <c r="AK1199" s="33"/>
      <c r="AL1199" s="33"/>
      <c r="AM1199" s="33"/>
      <c r="AN1199" s="33"/>
      <c r="AO1199" s="33"/>
    </row>
    <row r="1200" spans="33:41" ht="11.25">
      <c r="AG1200" s="33"/>
      <c r="AH1200" s="33"/>
      <c r="AI1200" s="33"/>
      <c r="AJ1200" s="33"/>
      <c r="AK1200" s="33"/>
      <c r="AL1200" s="33"/>
      <c r="AM1200" s="33"/>
      <c r="AN1200" s="33"/>
      <c r="AO1200" s="33"/>
    </row>
    <row r="1201" spans="33:41" ht="11.25">
      <c r="AG1201" s="33"/>
      <c r="AH1201" s="33"/>
      <c r="AI1201" s="33"/>
      <c r="AJ1201" s="33"/>
      <c r="AK1201" s="33"/>
      <c r="AL1201" s="33"/>
      <c r="AM1201" s="33"/>
      <c r="AN1201" s="33"/>
      <c r="AO1201" s="33"/>
    </row>
    <row r="1202" spans="33:41" ht="11.25">
      <c r="AG1202" s="33"/>
      <c r="AH1202" s="33"/>
      <c r="AI1202" s="33"/>
      <c r="AJ1202" s="33"/>
      <c r="AK1202" s="33"/>
      <c r="AL1202" s="33"/>
      <c r="AM1202" s="33"/>
      <c r="AN1202" s="33"/>
      <c r="AO1202" s="33"/>
    </row>
    <row r="1203" spans="33:41" ht="11.25">
      <c r="AG1203" s="33"/>
      <c r="AH1203" s="33"/>
      <c r="AI1203" s="33"/>
      <c r="AJ1203" s="33"/>
      <c r="AK1203" s="33"/>
      <c r="AL1203" s="33"/>
      <c r="AM1203" s="33"/>
      <c r="AN1203" s="33"/>
      <c r="AO1203" s="33"/>
    </row>
    <row r="1204" spans="33:41" ht="11.25">
      <c r="AG1204" s="33"/>
      <c r="AH1204" s="33"/>
      <c r="AI1204" s="33"/>
      <c r="AJ1204" s="33"/>
      <c r="AK1204" s="33"/>
      <c r="AL1204" s="33"/>
      <c r="AM1204" s="33"/>
      <c r="AN1204" s="33"/>
      <c r="AO1204" s="33"/>
    </row>
    <row r="1205" spans="33:41" ht="11.25">
      <c r="AG1205" s="33"/>
      <c r="AH1205" s="33"/>
      <c r="AI1205" s="33"/>
      <c r="AJ1205" s="33"/>
      <c r="AK1205" s="33"/>
      <c r="AL1205" s="33"/>
      <c r="AM1205" s="33"/>
      <c r="AN1205" s="33"/>
      <c r="AO1205" s="33"/>
    </row>
    <row r="1206" spans="33:41" ht="11.25">
      <c r="AG1206" s="33"/>
      <c r="AH1206" s="33"/>
      <c r="AI1206" s="33"/>
      <c r="AJ1206" s="33"/>
      <c r="AK1206" s="33"/>
      <c r="AL1206" s="33"/>
      <c r="AM1206" s="33"/>
      <c r="AN1206" s="33"/>
      <c r="AO1206" s="33"/>
    </row>
    <row r="1207" spans="33:41" ht="11.25">
      <c r="AG1207" s="33"/>
      <c r="AH1207" s="33"/>
      <c r="AI1207" s="33"/>
      <c r="AJ1207" s="33"/>
      <c r="AK1207" s="33"/>
      <c r="AL1207" s="33"/>
      <c r="AM1207" s="33"/>
      <c r="AN1207" s="33"/>
      <c r="AO1207" s="33"/>
    </row>
    <row r="1208" spans="33:41" ht="11.25">
      <c r="AG1208" s="33"/>
      <c r="AH1208" s="33"/>
      <c r="AI1208" s="33"/>
      <c r="AJ1208" s="33"/>
      <c r="AK1208" s="33"/>
      <c r="AL1208" s="33"/>
      <c r="AM1208" s="33"/>
      <c r="AN1208" s="33"/>
      <c r="AO1208" s="33"/>
    </row>
    <row r="1209" spans="33:41" ht="11.25">
      <c r="AG1209" s="33"/>
      <c r="AH1209" s="33"/>
      <c r="AI1209" s="33"/>
      <c r="AJ1209" s="33"/>
      <c r="AK1209" s="33"/>
      <c r="AL1209" s="33"/>
      <c r="AM1209" s="33"/>
      <c r="AN1209" s="33"/>
      <c r="AO1209" s="33"/>
    </row>
    <row r="1210" spans="33:41" ht="11.25">
      <c r="AG1210" s="33"/>
      <c r="AH1210" s="33"/>
      <c r="AI1210" s="33"/>
      <c r="AJ1210" s="33"/>
      <c r="AK1210" s="33"/>
      <c r="AL1210" s="33"/>
      <c r="AM1210" s="33"/>
      <c r="AN1210" s="33"/>
      <c r="AO1210" s="33"/>
    </row>
    <row r="1211" spans="33:41" ht="11.25">
      <c r="AG1211" s="33"/>
      <c r="AH1211" s="33"/>
      <c r="AI1211" s="33"/>
      <c r="AJ1211" s="33"/>
      <c r="AK1211" s="33"/>
      <c r="AL1211" s="33"/>
      <c r="AM1211" s="33"/>
      <c r="AN1211" s="33"/>
      <c r="AO1211" s="33"/>
    </row>
    <row r="1212" spans="33:41" ht="11.25">
      <c r="AG1212" s="33"/>
      <c r="AH1212" s="33"/>
      <c r="AI1212" s="33"/>
      <c r="AJ1212" s="33"/>
      <c r="AK1212" s="33"/>
      <c r="AL1212" s="33"/>
      <c r="AM1212" s="33"/>
      <c r="AN1212" s="33"/>
      <c r="AO1212" s="33"/>
    </row>
    <row r="1213" spans="33:41" ht="11.25">
      <c r="AG1213" s="33"/>
      <c r="AH1213" s="33"/>
      <c r="AI1213" s="33"/>
      <c r="AJ1213" s="33"/>
      <c r="AK1213" s="33"/>
      <c r="AL1213" s="33"/>
      <c r="AM1213" s="33"/>
      <c r="AN1213" s="33"/>
      <c r="AO1213" s="33"/>
    </row>
    <row r="1214" spans="33:41" ht="11.25">
      <c r="AG1214" s="33"/>
      <c r="AH1214" s="33"/>
      <c r="AI1214" s="33"/>
      <c r="AJ1214" s="33"/>
      <c r="AK1214" s="33"/>
      <c r="AL1214" s="33"/>
      <c r="AM1214" s="33"/>
      <c r="AN1214" s="33"/>
      <c r="AO1214" s="33"/>
    </row>
    <row r="1215" spans="33:41" ht="11.25">
      <c r="AG1215" s="33"/>
      <c r="AH1215" s="33"/>
      <c r="AI1215" s="33"/>
      <c r="AJ1215" s="33"/>
      <c r="AK1215" s="33"/>
      <c r="AL1215" s="33"/>
      <c r="AM1215" s="33"/>
      <c r="AN1215" s="33"/>
      <c r="AO1215" s="33"/>
    </row>
    <row r="1216" spans="33:41" ht="11.25">
      <c r="AG1216" s="33"/>
      <c r="AH1216" s="33"/>
      <c r="AI1216" s="33"/>
      <c r="AJ1216" s="33"/>
      <c r="AK1216" s="33"/>
      <c r="AL1216" s="33"/>
      <c r="AM1216" s="33"/>
      <c r="AN1216" s="33"/>
      <c r="AO1216" s="33"/>
    </row>
    <row r="1217" spans="33:41" ht="11.25">
      <c r="AG1217" s="33"/>
      <c r="AH1217" s="33"/>
      <c r="AI1217" s="33"/>
      <c r="AJ1217" s="33"/>
      <c r="AK1217" s="33"/>
      <c r="AL1217" s="33"/>
      <c r="AM1217" s="33"/>
      <c r="AN1217" s="33"/>
      <c r="AO1217" s="33"/>
    </row>
    <row r="1218" spans="33:41" ht="11.25">
      <c r="AG1218" s="33"/>
      <c r="AH1218" s="33"/>
      <c r="AI1218" s="33"/>
      <c r="AJ1218" s="33"/>
      <c r="AK1218" s="33"/>
      <c r="AL1218" s="33"/>
      <c r="AM1218" s="33"/>
      <c r="AN1218" s="33"/>
      <c r="AO1218" s="33"/>
    </row>
    <row r="1219" spans="33:41" ht="11.25">
      <c r="AG1219" s="33"/>
      <c r="AH1219" s="33"/>
      <c r="AI1219" s="33"/>
      <c r="AJ1219" s="33"/>
      <c r="AK1219" s="33"/>
      <c r="AL1219" s="33"/>
      <c r="AM1219" s="33"/>
      <c r="AN1219" s="33"/>
      <c r="AO1219" s="33"/>
    </row>
    <row r="1220" spans="33:41" ht="11.25">
      <c r="AG1220" s="33"/>
      <c r="AH1220" s="33"/>
      <c r="AI1220" s="33"/>
      <c r="AJ1220" s="33"/>
      <c r="AK1220" s="33"/>
      <c r="AL1220" s="33"/>
      <c r="AM1220" s="33"/>
      <c r="AN1220" s="33"/>
      <c r="AO1220" s="33"/>
    </row>
    <row r="1221" spans="33:41" ht="11.25">
      <c r="AG1221" s="33"/>
      <c r="AH1221" s="33"/>
      <c r="AI1221" s="33"/>
      <c r="AJ1221" s="33"/>
      <c r="AK1221" s="33"/>
      <c r="AL1221" s="33"/>
      <c r="AM1221" s="33"/>
      <c r="AN1221" s="33"/>
      <c r="AO1221" s="33"/>
    </row>
    <row r="1222" spans="33:41" ht="11.25">
      <c r="AG1222" s="33"/>
      <c r="AH1222" s="33"/>
      <c r="AI1222" s="33"/>
      <c r="AJ1222" s="33"/>
      <c r="AK1222" s="33"/>
      <c r="AL1222" s="33"/>
      <c r="AM1222" s="33"/>
      <c r="AN1222" s="33"/>
      <c r="AO1222" s="33"/>
    </row>
    <row r="1223" spans="33:41" ht="11.25">
      <c r="AG1223" s="33"/>
      <c r="AH1223" s="33"/>
      <c r="AI1223" s="33"/>
      <c r="AJ1223" s="33"/>
      <c r="AK1223" s="33"/>
      <c r="AL1223" s="33"/>
      <c r="AM1223" s="33"/>
      <c r="AN1223" s="33"/>
      <c r="AO1223" s="33"/>
    </row>
    <row r="1224" spans="33:41" ht="11.25">
      <c r="AG1224" s="33"/>
      <c r="AH1224" s="33"/>
      <c r="AI1224" s="33"/>
      <c r="AJ1224" s="33"/>
      <c r="AK1224" s="33"/>
      <c r="AL1224" s="33"/>
      <c r="AM1224" s="33"/>
      <c r="AN1224" s="33"/>
      <c r="AO1224" s="33"/>
    </row>
    <row r="1225" spans="33:41" ht="11.25">
      <c r="AG1225" s="33"/>
      <c r="AH1225" s="33"/>
      <c r="AI1225" s="33"/>
      <c r="AJ1225" s="33"/>
      <c r="AK1225" s="33"/>
      <c r="AL1225" s="33"/>
      <c r="AM1225" s="33"/>
      <c r="AN1225" s="33"/>
      <c r="AO1225" s="33"/>
    </row>
    <row r="1226" spans="33:41" ht="11.25">
      <c r="AG1226" s="33"/>
      <c r="AH1226" s="33"/>
      <c r="AI1226" s="33"/>
      <c r="AJ1226" s="33"/>
      <c r="AK1226" s="33"/>
      <c r="AL1226" s="33"/>
      <c r="AM1226" s="33"/>
      <c r="AN1226" s="33"/>
      <c r="AO1226" s="33"/>
    </row>
    <row r="1227" spans="33:41" ht="11.25">
      <c r="AG1227" s="33"/>
      <c r="AH1227" s="33"/>
      <c r="AI1227" s="33"/>
      <c r="AJ1227" s="33"/>
      <c r="AK1227" s="33"/>
      <c r="AL1227" s="33"/>
      <c r="AM1227" s="33"/>
      <c r="AN1227" s="33"/>
      <c r="AO1227" s="33"/>
    </row>
    <row r="1228" spans="33:41" ht="11.25">
      <c r="AG1228" s="33"/>
      <c r="AH1228" s="33"/>
      <c r="AI1228" s="33"/>
      <c r="AJ1228" s="33"/>
      <c r="AK1228" s="33"/>
      <c r="AL1228" s="33"/>
      <c r="AM1228" s="33"/>
      <c r="AN1228" s="33"/>
      <c r="AO1228" s="33"/>
    </row>
    <row r="1229" spans="33:41" ht="11.25">
      <c r="AG1229" s="33"/>
      <c r="AH1229" s="33"/>
      <c r="AI1229" s="33"/>
      <c r="AJ1229" s="33"/>
      <c r="AK1229" s="33"/>
      <c r="AL1229" s="33"/>
      <c r="AM1229" s="33"/>
      <c r="AN1229" s="33"/>
      <c r="AO1229" s="33"/>
    </row>
    <row r="1230" spans="33:41" ht="11.25">
      <c r="AG1230" s="33"/>
      <c r="AH1230" s="33"/>
      <c r="AI1230" s="33"/>
      <c r="AJ1230" s="33"/>
      <c r="AK1230" s="33"/>
      <c r="AL1230" s="33"/>
      <c r="AM1230" s="33"/>
      <c r="AN1230" s="33"/>
      <c r="AO1230" s="33"/>
    </row>
    <row r="1231" spans="33:41" ht="11.25">
      <c r="AG1231" s="33"/>
      <c r="AH1231" s="33"/>
      <c r="AI1231" s="33"/>
      <c r="AJ1231" s="33"/>
      <c r="AK1231" s="33"/>
      <c r="AL1231" s="33"/>
      <c r="AM1231" s="33"/>
      <c r="AN1231" s="33"/>
      <c r="AO1231" s="33"/>
    </row>
    <row r="1232" spans="33:41" ht="11.25">
      <c r="AG1232" s="33"/>
      <c r="AH1232" s="33"/>
      <c r="AI1232" s="33"/>
      <c r="AJ1232" s="33"/>
      <c r="AK1232" s="33"/>
      <c r="AL1232" s="33"/>
      <c r="AM1232" s="33"/>
      <c r="AN1232" s="33"/>
      <c r="AO1232" s="33"/>
    </row>
    <row r="1233" spans="33:41" ht="11.25">
      <c r="AG1233" s="33"/>
      <c r="AH1233" s="33"/>
      <c r="AI1233" s="33"/>
      <c r="AJ1233" s="33"/>
      <c r="AK1233" s="33"/>
      <c r="AL1233" s="33"/>
      <c r="AM1233" s="33"/>
      <c r="AN1233" s="33"/>
      <c r="AO1233" s="33"/>
    </row>
    <row r="1234" spans="33:41" ht="11.25">
      <c r="AG1234" s="33"/>
      <c r="AH1234" s="33"/>
      <c r="AI1234" s="33"/>
      <c r="AJ1234" s="33"/>
      <c r="AK1234" s="33"/>
      <c r="AL1234" s="33"/>
      <c r="AM1234" s="33"/>
      <c r="AN1234" s="33"/>
      <c r="AO1234" s="33"/>
    </row>
    <row r="1235" spans="33:41" ht="11.25">
      <c r="AG1235" s="33"/>
      <c r="AH1235" s="33"/>
      <c r="AI1235" s="33"/>
      <c r="AJ1235" s="33"/>
      <c r="AK1235" s="33"/>
      <c r="AL1235" s="33"/>
      <c r="AM1235" s="33"/>
      <c r="AN1235" s="33"/>
      <c r="AO1235" s="33"/>
    </row>
    <row r="1236" spans="33:41" ht="11.25">
      <c r="AG1236" s="33"/>
      <c r="AH1236" s="33"/>
      <c r="AI1236" s="33"/>
      <c r="AJ1236" s="33"/>
      <c r="AK1236" s="33"/>
      <c r="AL1236" s="33"/>
      <c r="AM1236" s="33"/>
      <c r="AN1236" s="33"/>
      <c r="AO1236" s="33"/>
    </row>
    <row r="1237" spans="33:41" ht="11.25">
      <c r="AG1237" s="33"/>
      <c r="AH1237" s="33"/>
      <c r="AI1237" s="33"/>
      <c r="AJ1237" s="33"/>
      <c r="AK1237" s="33"/>
      <c r="AL1237" s="33"/>
      <c r="AM1237" s="33"/>
      <c r="AN1237" s="33"/>
      <c r="AO1237" s="33"/>
    </row>
    <row r="1238" spans="33:41" ht="11.25">
      <c r="AG1238" s="33"/>
      <c r="AH1238" s="33"/>
      <c r="AI1238" s="33"/>
      <c r="AJ1238" s="33"/>
      <c r="AK1238" s="33"/>
      <c r="AL1238" s="33"/>
      <c r="AM1238" s="33"/>
      <c r="AN1238" s="33"/>
      <c r="AO1238" s="33"/>
    </row>
    <row r="1239" spans="33:41" ht="11.25">
      <c r="AG1239" s="33"/>
      <c r="AH1239" s="33"/>
      <c r="AI1239" s="33"/>
      <c r="AJ1239" s="33"/>
      <c r="AK1239" s="33"/>
      <c r="AL1239" s="33"/>
      <c r="AM1239" s="33"/>
      <c r="AN1239" s="33"/>
      <c r="AO1239" s="33"/>
    </row>
    <row r="1240" spans="33:41" ht="11.25">
      <c r="AG1240" s="33"/>
      <c r="AH1240" s="33"/>
      <c r="AI1240" s="33"/>
      <c r="AJ1240" s="33"/>
      <c r="AK1240" s="33"/>
      <c r="AL1240" s="33"/>
      <c r="AM1240" s="33"/>
      <c r="AN1240" s="33"/>
      <c r="AO1240" s="33"/>
    </row>
    <row r="1241" spans="33:41" ht="11.25">
      <c r="AG1241" s="33"/>
      <c r="AH1241" s="33"/>
      <c r="AI1241" s="33"/>
      <c r="AJ1241" s="33"/>
      <c r="AK1241" s="33"/>
      <c r="AL1241" s="33"/>
      <c r="AM1241" s="33"/>
      <c r="AN1241" s="33"/>
      <c r="AO1241" s="33"/>
    </row>
    <row r="1242" spans="33:41" ht="11.25">
      <c r="AG1242" s="33"/>
      <c r="AH1242" s="33"/>
      <c r="AI1242" s="33"/>
      <c r="AJ1242" s="33"/>
      <c r="AK1242" s="33"/>
      <c r="AL1242" s="33"/>
      <c r="AM1242" s="33"/>
      <c r="AN1242" s="33"/>
      <c r="AO1242" s="33"/>
    </row>
    <row r="1243" spans="33:41" ht="11.25">
      <c r="AG1243" s="33"/>
      <c r="AH1243" s="33"/>
      <c r="AI1243" s="33"/>
      <c r="AJ1243" s="33"/>
      <c r="AK1243" s="33"/>
      <c r="AL1243" s="33"/>
      <c r="AM1243" s="33"/>
      <c r="AN1243" s="33"/>
      <c r="AO1243" s="33"/>
    </row>
    <row r="1244" spans="33:41" ht="11.25">
      <c r="AG1244" s="33"/>
      <c r="AH1244" s="33"/>
      <c r="AI1244" s="33"/>
      <c r="AJ1244" s="33"/>
      <c r="AK1244" s="33"/>
      <c r="AL1244" s="33"/>
      <c r="AM1244" s="33"/>
      <c r="AN1244" s="33"/>
      <c r="AO1244" s="33"/>
    </row>
    <row r="1245" spans="33:41" ht="11.25">
      <c r="AG1245" s="33"/>
      <c r="AH1245" s="33"/>
      <c r="AI1245" s="33"/>
      <c r="AJ1245" s="33"/>
      <c r="AK1245" s="33"/>
      <c r="AL1245" s="33"/>
      <c r="AM1245" s="33"/>
      <c r="AN1245" s="33"/>
      <c r="AO1245" s="33"/>
    </row>
    <row r="1246" spans="33:41" ht="11.25">
      <c r="AG1246" s="33"/>
      <c r="AH1246" s="33"/>
      <c r="AI1246" s="33"/>
      <c r="AJ1246" s="33"/>
      <c r="AK1246" s="33"/>
      <c r="AL1246" s="33"/>
      <c r="AM1246" s="33"/>
      <c r="AN1246" s="33"/>
      <c r="AO1246" s="33"/>
    </row>
    <row r="1247" spans="33:41" ht="11.25">
      <c r="AG1247" s="33"/>
      <c r="AH1247" s="33"/>
      <c r="AI1247" s="33"/>
      <c r="AJ1247" s="33"/>
      <c r="AK1247" s="33"/>
      <c r="AL1247" s="33"/>
      <c r="AM1247" s="33"/>
      <c r="AN1247" s="33"/>
      <c r="AO1247" s="33"/>
    </row>
    <row r="1248" spans="33:41" ht="11.25">
      <c r="AG1248" s="33"/>
      <c r="AH1248" s="33"/>
      <c r="AI1248" s="33"/>
      <c r="AJ1248" s="33"/>
      <c r="AK1248" s="33"/>
      <c r="AL1248" s="33"/>
      <c r="AM1248" s="33"/>
      <c r="AN1248" s="33"/>
      <c r="AO1248" s="33"/>
    </row>
    <row r="1249" spans="33:41" ht="11.25">
      <c r="AG1249" s="33"/>
      <c r="AH1249" s="33"/>
      <c r="AI1249" s="33"/>
      <c r="AJ1249" s="33"/>
      <c r="AK1249" s="33"/>
      <c r="AL1249" s="33"/>
      <c r="AM1249" s="33"/>
      <c r="AN1249" s="33"/>
      <c r="AO1249" s="33"/>
    </row>
    <row r="1250" spans="33:41" ht="11.25">
      <c r="AG1250" s="33"/>
      <c r="AH1250" s="33"/>
      <c r="AI1250" s="33"/>
      <c r="AJ1250" s="33"/>
      <c r="AK1250" s="33"/>
      <c r="AL1250" s="33"/>
      <c r="AM1250" s="33"/>
      <c r="AN1250" s="33"/>
      <c r="AO1250" s="33"/>
    </row>
    <row r="1251" spans="33:41" ht="11.25">
      <c r="AG1251" s="33"/>
      <c r="AH1251" s="33"/>
      <c r="AI1251" s="33"/>
      <c r="AJ1251" s="33"/>
      <c r="AK1251" s="33"/>
      <c r="AL1251" s="33"/>
      <c r="AM1251" s="33"/>
      <c r="AN1251" s="33"/>
      <c r="AO1251" s="33"/>
    </row>
    <row r="1252" spans="33:41" ht="11.25">
      <c r="AG1252" s="33"/>
      <c r="AH1252" s="33"/>
      <c r="AI1252" s="33"/>
      <c r="AJ1252" s="33"/>
      <c r="AK1252" s="33"/>
      <c r="AL1252" s="33"/>
      <c r="AM1252" s="33"/>
      <c r="AN1252" s="33"/>
      <c r="AO1252" s="33"/>
    </row>
    <row r="1253" spans="33:41" ht="11.25">
      <c r="AG1253" s="33"/>
      <c r="AH1253" s="33"/>
      <c r="AI1253" s="33"/>
      <c r="AJ1253" s="33"/>
      <c r="AK1253" s="33"/>
      <c r="AL1253" s="33"/>
      <c r="AM1253" s="33"/>
      <c r="AN1253" s="33"/>
      <c r="AO1253" s="33"/>
    </row>
    <row r="1254" spans="33:41" ht="11.25">
      <c r="AG1254" s="33"/>
      <c r="AH1254" s="33"/>
      <c r="AI1254" s="33"/>
      <c r="AJ1254" s="33"/>
      <c r="AK1254" s="33"/>
      <c r="AL1254" s="33"/>
      <c r="AM1254" s="33"/>
      <c r="AN1254" s="33"/>
      <c r="AO1254" s="33"/>
    </row>
    <row r="1255" spans="33:41" ht="11.25">
      <c r="AG1255" s="33"/>
      <c r="AH1255" s="33"/>
      <c r="AI1255" s="33"/>
      <c r="AJ1255" s="33"/>
      <c r="AK1255" s="33"/>
      <c r="AL1255" s="33"/>
      <c r="AM1255" s="33"/>
      <c r="AN1255" s="33"/>
      <c r="AO1255" s="33"/>
    </row>
    <row r="1256" spans="33:41" ht="11.25">
      <c r="AG1256" s="33"/>
      <c r="AH1256" s="33"/>
      <c r="AI1256" s="33"/>
      <c r="AJ1256" s="33"/>
      <c r="AK1256" s="33"/>
      <c r="AL1256" s="33"/>
      <c r="AM1256" s="33"/>
      <c r="AN1256" s="33"/>
      <c r="AO1256" s="33"/>
    </row>
    <row r="1257" spans="33:41" ht="11.25">
      <c r="AG1257" s="33"/>
      <c r="AH1257" s="33"/>
      <c r="AI1257" s="33"/>
      <c r="AJ1257" s="33"/>
      <c r="AK1257" s="33"/>
      <c r="AL1257" s="33"/>
      <c r="AM1257" s="33"/>
      <c r="AN1257" s="33"/>
      <c r="AO1257" s="33"/>
    </row>
    <row r="1258" spans="33:41" ht="11.25">
      <c r="AG1258" s="33"/>
      <c r="AH1258" s="33"/>
      <c r="AI1258" s="33"/>
      <c r="AJ1258" s="33"/>
      <c r="AK1258" s="33"/>
      <c r="AL1258" s="33"/>
      <c r="AM1258" s="33"/>
      <c r="AN1258" s="33"/>
      <c r="AO1258" s="33"/>
    </row>
    <row r="1259" spans="33:41" ht="11.25">
      <c r="AG1259" s="33"/>
      <c r="AH1259" s="33"/>
      <c r="AI1259" s="33"/>
      <c r="AJ1259" s="33"/>
      <c r="AK1259" s="33"/>
      <c r="AL1259" s="33"/>
      <c r="AM1259" s="33"/>
      <c r="AN1259" s="33"/>
      <c r="AO1259" s="33"/>
    </row>
    <row r="1260" spans="33:41" ht="11.25">
      <c r="AG1260" s="33"/>
      <c r="AH1260" s="33"/>
      <c r="AI1260" s="33"/>
      <c r="AJ1260" s="33"/>
      <c r="AK1260" s="33"/>
      <c r="AL1260" s="33"/>
      <c r="AM1260" s="33"/>
      <c r="AN1260" s="33"/>
      <c r="AO1260" s="33"/>
    </row>
    <row r="1261" spans="33:41" ht="11.25">
      <c r="AG1261" s="33"/>
      <c r="AH1261" s="33"/>
      <c r="AI1261" s="33"/>
      <c r="AJ1261" s="33"/>
      <c r="AK1261" s="33"/>
      <c r="AL1261" s="33"/>
      <c r="AM1261" s="33"/>
      <c r="AN1261" s="33"/>
      <c r="AO1261" s="33"/>
    </row>
    <row r="1262" spans="33:41" ht="11.25">
      <c r="AG1262" s="33"/>
      <c r="AH1262" s="33"/>
      <c r="AI1262" s="33"/>
      <c r="AJ1262" s="33"/>
      <c r="AK1262" s="33"/>
      <c r="AL1262" s="33"/>
      <c r="AM1262" s="33"/>
      <c r="AN1262" s="33"/>
      <c r="AO1262" s="33"/>
    </row>
    <row r="1263" spans="33:41" ht="11.25">
      <c r="AG1263" s="33"/>
      <c r="AH1263" s="33"/>
      <c r="AI1263" s="33"/>
      <c r="AJ1263" s="33"/>
      <c r="AK1263" s="33"/>
      <c r="AL1263" s="33"/>
      <c r="AM1263" s="33"/>
      <c r="AN1263" s="33"/>
      <c r="AO1263" s="33"/>
    </row>
    <row r="1264" spans="33:41" ht="11.25">
      <c r="AG1264" s="33"/>
      <c r="AH1264" s="33"/>
      <c r="AI1264" s="33"/>
      <c r="AJ1264" s="33"/>
      <c r="AK1264" s="33"/>
      <c r="AL1264" s="33"/>
      <c r="AM1264" s="33"/>
      <c r="AN1264" s="33"/>
      <c r="AO1264" s="33"/>
    </row>
    <row r="1265" spans="33:41" ht="11.25">
      <c r="AG1265" s="33"/>
      <c r="AH1265" s="33"/>
      <c r="AI1265" s="33"/>
      <c r="AJ1265" s="33"/>
      <c r="AK1265" s="33"/>
      <c r="AL1265" s="33"/>
      <c r="AM1265" s="33"/>
      <c r="AN1265" s="33"/>
      <c r="AO1265" s="33"/>
    </row>
    <row r="1266" spans="33:41" ht="11.25">
      <c r="AG1266" s="33"/>
      <c r="AH1266" s="33"/>
      <c r="AI1266" s="33"/>
      <c r="AJ1266" s="33"/>
      <c r="AK1266" s="33"/>
      <c r="AL1266" s="33"/>
      <c r="AM1266" s="33"/>
      <c r="AN1266" s="33"/>
      <c r="AO1266" s="33"/>
    </row>
    <row r="1267" spans="33:41" ht="11.25">
      <c r="AG1267" s="33"/>
      <c r="AH1267" s="33"/>
      <c r="AI1267" s="33"/>
      <c r="AJ1267" s="33"/>
      <c r="AK1267" s="33"/>
      <c r="AL1267" s="33"/>
      <c r="AM1267" s="33"/>
      <c r="AN1267" s="33"/>
      <c r="AO1267" s="33"/>
    </row>
    <row r="1268" spans="33:41" ht="11.25">
      <c r="AG1268" s="33"/>
      <c r="AH1268" s="33"/>
      <c r="AI1268" s="33"/>
      <c r="AJ1268" s="33"/>
      <c r="AK1268" s="33"/>
      <c r="AL1268" s="33"/>
      <c r="AM1268" s="33"/>
      <c r="AN1268" s="33"/>
      <c r="AO1268" s="33"/>
    </row>
    <row r="1269" spans="33:41" ht="11.25">
      <c r="AG1269" s="33"/>
      <c r="AH1269" s="33"/>
      <c r="AI1269" s="33"/>
      <c r="AJ1269" s="33"/>
      <c r="AK1269" s="33"/>
      <c r="AL1269" s="33"/>
      <c r="AM1269" s="33"/>
      <c r="AN1269" s="33"/>
      <c r="AO1269" s="33"/>
    </row>
    <row r="1270" spans="33:41" ht="11.25">
      <c r="AG1270" s="33"/>
      <c r="AH1270" s="33"/>
      <c r="AI1270" s="33"/>
      <c r="AJ1270" s="33"/>
      <c r="AK1270" s="33"/>
      <c r="AL1270" s="33"/>
      <c r="AM1270" s="33"/>
      <c r="AN1270" s="33"/>
      <c r="AO1270" s="33"/>
    </row>
    <row r="1271" spans="33:41" ht="11.25">
      <c r="AG1271" s="33"/>
      <c r="AH1271" s="33"/>
      <c r="AI1271" s="33"/>
      <c r="AJ1271" s="33"/>
      <c r="AK1271" s="33"/>
      <c r="AL1271" s="33"/>
      <c r="AM1271" s="33"/>
      <c r="AN1271" s="33"/>
      <c r="AO1271" s="33"/>
    </row>
    <row r="1272" spans="33:41" ht="11.25">
      <c r="AG1272" s="33"/>
      <c r="AH1272" s="33"/>
      <c r="AI1272" s="33"/>
      <c r="AJ1272" s="33"/>
      <c r="AK1272" s="33"/>
      <c r="AL1272" s="33"/>
      <c r="AM1272" s="33"/>
      <c r="AN1272" s="33"/>
      <c r="AO1272" s="33"/>
    </row>
    <row r="1273" spans="33:41" ht="11.25">
      <c r="AG1273" s="33"/>
      <c r="AH1273" s="33"/>
      <c r="AI1273" s="33"/>
      <c r="AJ1273" s="33"/>
      <c r="AK1273" s="33"/>
      <c r="AL1273" s="33"/>
      <c r="AM1273" s="33"/>
      <c r="AN1273" s="33"/>
      <c r="AO1273" s="33"/>
    </row>
    <row r="1274" spans="33:41" ht="11.25">
      <c r="AG1274" s="33"/>
      <c r="AH1274" s="33"/>
      <c r="AI1274" s="33"/>
      <c r="AJ1274" s="33"/>
      <c r="AK1274" s="33"/>
      <c r="AL1274" s="33"/>
      <c r="AM1274" s="33"/>
      <c r="AN1274" s="33"/>
      <c r="AO1274" s="33"/>
    </row>
    <row r="1275" spans="33:41" ht="11.25">
      <c r="AG1275" s="33"/>
      <c r="AH1275" s="33"/>
      <c r="AI1275" s="33"/>
      <c r="AJ1275" s="33"/>
      <c r="AK1275" s="33"/>
      <c r="AL1275" s="33"/>
      <c r="AM1275" s="33"/>
      <c r="AN1275" s="33"/>
      <c r="AO1275" s="33"/>
    </row>
    <row r="1276" spans="33:41" ht="11.25">
      <c r="AG1276" s="33"/>
      <c r="AH1276" s="33"/>
      <c r="AI1276" s="33"/>
      <c r="AJ1276" s="33"/>
      <c r="AK1276" s="33"/>
      <c r="AL1276" s="33"/>
      <c r="AM1276" s="33"/>
      <c r="AN1276" s="33"/>
      <c r="AO1276" s="33"/>
    </row>
    <row r="1277" spans="33:41" ht="11.25">
      <c r="AG1277" s="33"/>
      <c r="AH1277" s="33"/>
      <c r="AI1277" s="33"/>
      <c r="AJ1277" s="33"/>
      <c r="AK1277" s="33"/>
      <c r="AL1277" s="33"/>
      <c r="AM1277" s="33"/>
      <c r="AN1277" s="33"/>
      <c r="AO1277" s="33"/>
    </row>
    <row r="1278" spans="33:41" ht="11.25">
      <c r="AG1278" s="33"/>
      <c r="AH1278" s="33"/>
      <c r="AI1278" s="33"/>
      <c r="AJ1278" s="33"/>
      <c r="AK1278" s="33"/>
      <c r="AL1278" s="33"/>
      <c r="AM1278" s="33"/>
      <c r="AN1278" s="33"/>
      <c r="AO1278" s="33"/>
    </row>
    <row r="1279" spans="33:41" ht="11.25">
      <c r="AG1279" s="33"/>
      <c r="AH1279" s="33"/>
      <c r="AI1279" s="33"/>
      <c r="AJ1279" s="33"/>
      <c r="AK1279" s="33"/>
      <c r="AL1279" s="33"/>
      <c r="AM1279" s="33"/>
      <c r="AN1279" s="33"/>
      <c r="AO1279" s="33"/>
    </row>
    <row r="1280" spans="33:41" ht="11.25">
      <c r="AG1280" s="33"/>
      <c r="AH1280" s="33"/>
      <c r="AI1280" s="33"/>
      <c r="AJ1280" s="33"/>
      <c r="AK1280" s="33"/>
      <c r="AL1280" s="33"/>
      <c r="AM1280" s="33"/>
      <c r="AN1280" s="33"/>
      <c r="AO1280" s="33"/>
    </row>
    <row r="1281" spans="33:41" ht="11.25">
      <c r="AG1281" s="33"/>
      <c r="AH1281" s="33"/>
      <c r="AI1281" s="33"/>
      <c r="AJ1281" s="33"/>
      <c r="AK1281" s="33"/>
      <c r="AL1281" s="33"/>
      <c r="AM1281" s="33"/>
      <c r="AN1281" s="33"/>
      <c r="AO1281" s="33"/>
    </row>
    <row r="1282" spans="33:41" ht="11.25">
      <c r="AG1282" s="33"/>
      <c r="AH1282" s="33"/>
      <c r="AI1282" s="33"/>
      <c r="AJ1282" s="33"/>
      <c r="AK1282" s="33"/>
      <c r="AL1282" s="33"/>
      <c r="AM1282" s="33"/>
      <c r="AN1282" s="33"/>
      <c r="AO1282" s="33"/>
    </row>
    <row r="1283" spans="33:41" ht="11.25">
      <c r="AG1283" s="33"/>
      <c r="AH1283" s="33"/>
      <c r="AI1283" s="33"/>
      <c r="AJ1283" s="33"/>
      <c r="AK1283" s="33"/>
      <c r="AL1283" s="33"/>
      <c r="AM1283" s="33"/>
      <c r="AN1283" s="33"/>
      <c r="AO1283" s="33"/>
    </row>
    <row r="1284" spans="33:41" ht="11.25">
      <c r="AG1284" s="33"/>
      <c r="AH1284" s="33"/>
      <c r="AI1284" s="33"/>
      <c r="AJ1284" s="33"/>
      <c r="AK1284" s="33"/>
      <c r="AL1284" s="33"/>
      <c r="AM1284" s="33"/>
      <c r="AN1284" s="33"/>
      <c r="AO1284" s="33"/>
    </row>
    <row r="1285" spans="33:41" ht="11.25">
      <c r="AG1285" s="33"/>
      <c r="AH1285" s="33"/>
      <c r="AI1285" s="33"/>
      <c r="AJ1285" s="33"/>
      <c r="AK1285" s="33"/>
      <c r="AL1285" s="33"/>
      <c r="AM1285" s="33"/>
      <c r="AN1285" s="33"/>
      <c r="AO1285" s="33"/>
    </row>
    <row r="1286" spans="33:41" ht="11.25">
      <c r="AG1286" s="33"/>
      <c r="AH1286" s="33"/>
      <c r="AI1286" s="33"/>
      <c r="AJ1286" s="33"/>
      <c r="AK1286" s="33"/>
      <c r="AL1286" s="33"/>
      <c r="AM1286" s="33"/>
      <c r="AN1286" s="33"/>
      <c r="AO1286" s="33"/>
    </row>
    <row r="1287" spans="33:41" ht="11.25">
      <c r="AG1287" s="33"/>
      <c r="AH1287" s="33"/>
      <c r="AI1287" s="33"/>
      <c r="AJ1287" s="33"/>
      <c r="AK1287" s="33"/>
      <c r="AL1287" s="33"/>
      <c r="AM1287" s="33"/>
      <c r="AN1287" s="33"/>
      <c r="AO1287" s="33"/>
    </row>
    <row r="1288" spans="33:41" ht="11.25">
      <c r="AG1288" s="33"/>
      <c r="AH1288" s="33"/>
      <c r="AI1288" s="33"/>
      <c r="AJ1288" s="33"/>
      <c r="AK1288" s="33"/>
      <c r="AL1288" s="33"/>
      <c r="AM1288" s="33"/>
      <c r="AN1288" s="33"/>
      <c r="AO1288" s="33"/>
    </row>
    <row r="1289" spans="33:41" ht="11.25">
      <c r="AG1289" s="33"/>
      <c r="AH1289" s="33"/>
      <c r="AI1289" s="33"/>
      <c r="AJ1289" s="33"/>
      <c r="AK1289" s="33"/>
      <c r="AL1289" s="33"/>
      <c r="AM1289" s="33"/>
      <c r="AN1289" s="33"/>
      <c r="AO1289" s="33"/>
    </row>
    <row r="1290" spans="33:41" ht="11.25">
      <c r="AG1290" s="33"/>
      <c r="AH1290" s="33"/>
      <c r="AI1290" s="33"/>
      <c r="AJ1290" s="33"/>
      <c r="AK1290" s="33"/>
      <c r="AL1290" s="33"/>
      <c r="AM1290" s="33"/>
      <c r="AN1290" s="33"/>
      <c r="AO1290" s="33"/>
    </row>
    <row r="1291" spans="33:41" ht="11.25">
      <c r="AG1291" s="33"/>
      <c r="AH1291" s="33"/>
      <c r="AI1291" s="33"/>
      <c r="AJ1291" s="33"/>
      <c r="AK1291" s="33"/>
      <c r="AL1291" s="33"/>
      <c r="AM1291" s="33"/>
      <c r="AN1291" s="33"/>
      <c r="AO1291" s="33"/>
    </row>
    <row r="1292" spans="33:41" ht="11.25">
      <c r="AG1292" s="33"/>
      <c r="AH1292" s="33"/>
      <c r="AI1292" s="33"/>
      <c r="AJ1292" s="33"/>
      <c r="AK1292" s="33"/>
      <c r="AL1292" s="33"/>
      <c r="AM1292" s="33"/>
      <c r="AN1292" s="33"/>
      <c r="AO1292" s="33"/>
    </row>
    <row r="1293" spans="33:41" ht="11.25">
      <c r="AG1293" s="33"/>
      <c r="AH1293" s="33"/>
      <c r="AI1293" s="33"/>
      <c r="AJ1293" s="33"/>
      <c r="AK1293" s="33"/>
      <c r="AL1293" s="33"/>
      <c r="AM1293" s="33"/>
      <c r="AN1293" s="33"/>
      <c r="AO1293" s="33"/>
    </row>
    <row r="1294" spans="33:41" ht="11.25">
      <c r="AG1294" s="33"/>
      <c r="AH1294" s="33"/>
      <c r="AI1294" s="33"/>
      <c r="AJ1294" s="33"/>
      <c r="AK1294" s="33"/>
      <c r="AL1294" s="33"/>
      <c r="AM1294" s="33"/>
      <c r="AN1294" s="33"/>
      <c r="AO1294" s="33"/>
    </row>
    <row r="1295" spans="33:41" ht="11.25">
      <c r="AG1295" s="33"/>
      <c r="AH1295" s="33"/>
      <c r="AI1295" s="33"/>
      <c r="AJ1295" s="33"/>
      <c r="AK1295" s="33"/>
      <c r="AL1295" s="33"/>
      <c r="AM1295" s="33"/>
      <c r="AN1295" s="33"/>
      <c r="AO1295" s="33"/>
    </row>
    <row r="1296" spans="33:41" ht="11.25">
      <c r="AG1296" s="33"/>
      <c r="AH1296" s="33"/>
      <c r="AI1296" s="33"/>
      <c r="AJ1296" s="33"/>
      <c r="AK1296" s="33"/>
      <c r="AL1296" s="33"/>
      <c r="AM1296" s="33"/>
      <c r="AN1296" s="33"/>
      <c r="AO1296" s="33"/>
    </row>
    <row r="1297" spans="33:41" ht="11.25">
      <c r="AG1297" s="33"/>
      <c r="AH1297" s="33"/>
      <c r="AI1297" s="33"/>
      <c r="AJ1297" s="33"/>
      <c r="AK1297" s="33"/>
      <c r="AL1297" s="33"/>
      <c r="AM1297" s="33"/>
      <c r="AN1297" s="33"/>
      <c r="AO1297" s="33"/>
    </row>
    <row r="1298" spans="33:41" ht="11.25">
      <c r="AG1298" s="33"/>
      <c r="AH1298" s="33"/>
      <c r="AI1298" s="33"/>
      <c r="AJ1298" s="33"/>
      <c r="AK1298" s="33"/>
      <c r="AL1298" s="33"/>
      <c r="AM1298" s="33"/>
      <c r="AN1298" s="33"/>
      <c r="AO1298" s="33"/>
    </row>
    <row r="1299" spans="33:41" ht="11.25">
      <c r="AG1299" s="33"/>
      <c r="AH1299" s="33"/>
      <c r="AI1299" s="33"/>
      <c r="AJ1299" s="33"/>
      <c r="AK1299" s="33"/>
      <c r="AL1299" s="33"/>
      <c r="AM1299" s="33"/>
      <c r="AN1299" s="33"/>
      <c r="AO1299" s="33"/>
    </row>
    <row r="1300" spans="33:41" ht="11.25">
      <c r="AG1300" s="33"/>
      <c r="AH1300" s="33"/>
      <c r="AI1300" s="33"/>
      <c r="AJ1300" s="33"/>
      <c r="AK1300" s="33"/>
      <c r="AL1300" s="33"/>
      <c r="AM1300" s="33"/>
      <c r="AN1300" s="33"/>
      <c r="AO1300" s="33"/>
    </row>
    <row r="1301" spans="33:41" ht="11.25">
      <c r="AG1301" s="33"/>
      <c r="AH1301" s="33"/>
      <c r="AI1301" s="33"/>
      <c r="AJ1301" s="33"/>
      <c r="AK1301" s="33"/>
      <c r="AL1301" s="33"/>
      <c r="AM1301" s="33"/>
      <c r="AN1301" s="33"/>
      <c r="AO1301" s="33"/>
    </row>
    <row r="1302" spans="33:41" ht="11.25">
      <c r="AG1302" s="33"/>
      <c r="AH1302" s="33"/>
      <c r="AI1302" s="33"/>
      <c r="AJ1302" s="33"/>
      <c r="AK1302" s="33"/>
      <c r="AL1302" s="33"/>
      <c r="AM1302" s="33"/>
      <c r="AN1302" s="33"/>
      <c r="AO1302" s="33"/>
    </row>
    <row r="1303" spans="33:41" ht="11.25">
      <c r="AG1303" s="33"/>
      <c r="AH1303" s="33"/>
      <c r="AI1303" s="33"/>
      <c r="AJ1303" s="33"/>
      <c r="AK1303" s="33"/>
      <c r="AL1303" s="33"/>
      <c r="AM1303" s="33"/>
      <c r="AN1303" s="33"/>
      <c r="AO1303" s="33"/>
    </row>
    <row r="1304" spans="33:41" ht="11.25">
      <c r="AG1304" s="33"/>
      <c r="AH1304" s="33"/>
      <c r="AI1304" s="33"/>
      <c r="AJ1304" s="33"/>
      <c r="AK1304" s="33"/>
      <c r="AL1304" s="33"/>
      <c r="AM1304" s="33"/>
      <c r="AN1304" s="33"/>
      <c r="AO1304" s="33"/>
    </row>
    <row r="1305" spans="33:41" ht="11.25">
      <c r="AG1305" s="33"/>
      <c r="AH1305" s="33"/>
      <c r="AI1305" s="33"/>
      <c r="AJ1305" s="33"/>
      <c r="AK1305" s="33"/>
      <c r="AL1305" s="33"/>
      <c r="AM1305" s="33"/>
      <c r="AN1305" s="33"/>
      <c r="AO1305" s="33"/>
    </row>
    <row r="1306" spans="33:41" ht="11.25">
      <c r="AG1306" s="33"/>
      <c r="AH1306" s="33"/>
      <c r="AI1306" s="33"/>
      <c r="AJ1306" s="33"/>
      <c r="AK1306" s="33"/>
      <c r="AL1306" s="33"/>
      <c r="AM1306" s="33"/>
      <c r="AN1306" s="33"/>
      <c r="AO1306" s="33"/>
    </row>
    <row r="1307" spans="33:41" ht="11.25">
      <c r="AG1307" s="33"/>
      <c r="AH1307" s="33"/>
      <c r="AI1307" s="33"/>
      <c r="AJ1307" s="33"/>
      <c r="AK1307" s="33"/>
      <c r="AL1307" s="33"/>
      <c r="AM1307" s="33"/>
      <c r="AN1307" s="33"/>
      <c r="AO1307" s="33"/>
    </row>
    <row r="1308" spans="33:41" ht="11.25">
      <c r="AG1308" s="33"/>
      <c r="AH1308" s="33"/>
      <c r="AI1308" s="33"/>
      <c r="AJ1308" s="33"/>
      <c r="AK1308" s="33"/>
      <c r="AL1308" s="33"/>
      <c r="AM1308" s="33"/>
      <c r="AN1308" s="33"/>
      <c r="AO1308" s="33"/>
    </row>
    <row r="1309" spans="33:41" ht="11.25">
      <c r="AG1309" s="33"/>
      <c r="AH1309" s="33"/>
      <c r="AI1309" s="33"/>
      <c r="AJ1309" s="33"/>
      <c r="AK1309" s="33"/>
      <c r="AL1309" s="33"/>
      <c r="AM1309" s="33"/>
      <c r="AN1309" s="33"/>
      <c r="AO1309" s="33"/>
    </row>
    <row r="1310" spans="33:41" ht="11.25">
      <c r="AG1310" s="33"/>
      <c r="AH1310" s="33"/>
      <c r="AI1310" s="33"/>
      <c r="AJ1310" s="33"/>
      <c r="AK1310" s="33"/>
      <c r="AL1310" s="33"/>
      <c r="AM1310" s="33"/>
      <c r="AN1310" s="33"/>
      <c r="AO1310" s="33"/>
    </row>
    <row r="1311" spans="33:41" ht="11.25">
      <c r="AG1311" s="33"/>
      <c r="AH1311" s="33"/>
      <c r="AI1311" s="33"/>
      <c r="AJ1311" s="33"/>
      <c r="AK1311" s="33"/>
      <c r="AL1311" s="33"/>
      <c r="AM1311" s="33"/>
      <c r="AN1311" s="33"/>
      <c r="AO1311" s="33"/>
    </row>
    <row r="1312" spans="33:41" ht="11.25">
      <c r="AG1312" s="33"/>
      <c r="AH1312" s="33"/>
      <c r="AI1312" s="33"/>
      <c r="AJ1312" s="33"/>
      <c r="AK1312" s="33"/>
      <c r="AL1312" s="33"/>
      <c r="AM1312" s="33"/>
      <c r="AN1312" s="33"/>
      <c r="AO1312" s="33"/>
    </row>
    <row r="1313" spans="33:41" ht="11.25">
      <c r="AG1313" s="33"/>
      <c r="AH1313" s="33"/>
      <c r="AI1313" s="33"/>
      <c r="AJ1313" s="33"/>
      <c r="AK1313" s="33"/>
      <c r="AL1313" s="33"/>
      <c r="AM1313" s="33"/>
      <c r="AN1313" s="33"/>
      <c r="AO1313" s="33"/>
    </row>
    <row r="1314" spans="33:41" ht="11.25">
      <c r="AG1314" s="33"/>
      <c r="AH1314" s="33"/>
      <c r="AI1314" s="33"/>
      <c r="AJ1314" s="33"/>
      <c r="AK1314" s="33"/>
      <c r="AL1314" s="33"/>
      <c r="AM1314" s="33"/>
      <c r="AN1314" s="33"/>
      <c r="AO1314" s="33"/>
    </row>
    <row r="1315" spans="33:41" ht="11.25">
      <c r="AG1315" s="33"/>
      <c r="AH1315" s="33"/>
      <c r="AI1315" s="33"/>
      <c r="AJ1315" s="33"/>
      <c r="AK1315" s="33"/>
      <c r="AL1315" s="33"/>
      <c r="AM1315" s="33"/>
      <c r="AN1315" s="33"/>
      <c r="AO1315" s="33"/>
    </row>
    <row r="1316" spans="33:41" ht="11.25">
      <c r="AG1316" s="33"/>
      <c r="AH1316" s="33"/>
      <c r="AI1316" s="33"/>
      <c r="AJ1316" s="33"/>
      <c r="AK1316" s="33"/>
      <c r="AL1316" s="33"/>
      <c r="AM1316" s="33"/>
      <c r="AN1316" s="33"/>
      <c r="AO1316" s="33"/>
    </row>
    <row r="1317" spans="33:41" ht="11.25">
      <c r="AG1317" s="33"/>
      <c r="AH1317" s="33"/>
      <c r="AI1317" s="33"/>
      <c r="AJ1317" s="33"/>
      <c r="AK1317" s="33"/>
      <c r="AL1317" s="33"/>
      <c r="AM1317" s="33"/>
      <c r="AN1317" s="33"/>
      <c r="AO1317" s="33"/>
    </row>
    <row r="1318" spans="33:41" ht="11.25">
      <c r="AG1318" s="33"/>
      <c r="AH1318" s="33"/>
      <c r="AI1318" s="33"/>
      <c r="AJ1318" s="33"/>
      <c r="AK1318" s="33"/>
      <c r="AL1318" s="33"/>
      <c r="AM1318" s="33"/>
      <c r="AN1318" s="33"/>
      <c r="AO1318" s="33"/>
    </row>
    <row r="1319" spans="33:41" ht="11.25">
      <c r="AG1319" s="33"/>
      <c r="AH1319" s="33"/>
      <c r="AI1319" s="33"/>
      <c r="AJ1319" s="33"/>
      <c r="AK1319" s="33"/>
      <c r="AL1319" s="33"/>
      <c r="AM1319" s="33"/>
      <c r="AN1319" s="33"/>
      <c r="AO1319" s="33"/>
    </row>
    <row r="1320" spans="33:41" ht="11.25">
      <c r="AG1320" s="33"/>
      <c r="AH1320" s="33"/>
      <c r="AI1320" s="33"/>
      <c r="AJ1320" s="33"/>
      <c r="AK1320" s="33"/>
      <c r="AL1320" s="33"/>
      <c r="AM1320" s="33"/>
      <c r="AN1320" s="33"/>
      <c r="AO1320" s="33"/>
    </row>
    <row r="1321" spans="33:41" ht="11.25">
      <c r="AG1321" s="33"/>
      <c r="AH1321" s="33"/>
      <c r="AI1321" s="33"/>
      <c r="AJ1321" s="33"/>
      <c r="AK1321" s="33"/>
      <c r="AL1321" s="33"/>
      <c r="AM1321" s="33"/>
      <c r="AN1321" s="33"/>
      <c r="AO1321" s="33"/>
    </row>
    <row r="1322" spans="33:41" ht="11.25">
      <c r="AG1322" s="33"/>
      <c r="AH1322" s="33"/>
      <c r="AI1322" s="33"/>
      <c r="AJ1322" s="33"/>
      <c r="AK1322" s="33"/>
      <c r="AL1322" s="33"/>
      <c r="AM1322" s="33"/>
      <c r="AN1322" s="33"/>
      <c r="AO1322" s="33"/>
    </row>
    <row r="1323" spans="33:41" ht="11.25">
      <c r="AG1323" s="33"/>
      <c r="AH1323" s="33"/>
      <c r="AI1323" s="33"/>
      <c r="AJ1323" s="33"/>
      <c r="AK1323" s="33"/>
      <c r="AL1323" s="33"/>
      <c r="AM1323" s="33"/>
      <c r="AN1323" s="33"/>
      <c r="AO1323" s="33"/>
    </row>
    <row r="1324" spans="33:41" ht="11.25">
      <c r="AG1324" s="33"/>
      <c r="AH1324" s="33"/>
      <c r="AI1324" s="33"/>
      <c r="AJ1324" s="33"/>
      <c r="AK1324" s="33"/>
      <c r="AL1324" s="33"/>
      <c r="AM1324" s="33"/>
      <c r="AN1324" s="33"/>
      <c r="AO1324" s="33"/>
    </row>
    <row r="1325" spans="33:41" ht="11.25">
      <c r="AG1325" s="33"/>
      <c r="AH1325" s="33"/>
      <c r="AI1325" s="33"/>
      <c r="AJ1325" s="33"/>
      <c r="AK1325" s="33"/>
      <c r="AL1325" s="33"/>
      <c r="AM1325" s="33"/>
      <c r="AN1325" s="33"/>
      <c r="AO1325" s="33"/>
    </row>
    <row r="1326" spans="33:41" ht="11.25">
      <c r="AG1326" s="33"/>
      <c r="AH1326" s="33"/>
      <c r="AI1326" s="33"/>
      <c r="AJ1326" s="33"/>
      <c r="AK1326" s="33"/>
      <c r="AL1326" s="33"/>
      <c r="AM1326" s="33"/>
      <c r="AN1326" s="33"/>
      <c r="AO1326" s="33"/>
    </row>
    <row r="1327" spans="33:41" ht="11.25">
      <c r="AG1327" s="33"/>
      <c r="AH1327" s="33"/>
      <c r="AI1327" s="33"/>
      <c r="AJ1327" s="33"/>
      <c r="AK1327" s="33"/>
      <c r="AL1327" s="33"/>
      <c r="AM1327" s="33"/>
      <c r="AN1327" s="33"/>
      <c r="AO1327" s="33"/>
    </row>
    <row r="1328" spans="33:41" ht="11.25">
      <c r="AG1328" s="33"/>
      <c r="AH1328" s="33"/>
      <c r="AI1328" s="33"/>
      <c r="AJ1328" s="33"/>
      <c r="AK1328" s="33"/>
      <c r="AL1328" s="33"/>
      <c r="AM1328" s="33"/>
      <c r="AN1328" s="33"/>
      <c r="AO1328" s="33"/>
    </row>
    <row r="1329" spans="33:41" ht="11.25">
      <c r="AG1329" s="33"/>
      <c r="AH1329" s="33"/>
      <c r="AI1329" s="33"/>
      <c r="AJ1329" s="33"/>
      <c r="AK1329" s="33"/>
      <c r="AL1329" s="33"/>
      <c r="AM1329" s="33"/>
      <c r="AN1329" s="33"/>
      <c r="AO1329" s="33"/>
    </row>
    <row r="1330" spans="33:41" ht="11.25">
      <c r="AG1330" s="33"/>
      <c r="AH1330" s="33"/>
      <c r="AI1330" s="33"/>
      <c r="AJ1330" s="33"/>
      <c r="AK1330" s="33"/>
      <c r="AL1330" s="33"/>
      <c r="AM1330" s="33"/>
      <c r="AN1330" s="33"/>
      <c r="AO1330" s="33"/>
    </row>
    <row r="1331" spans="33:41" ht="11.25">
      <c r="AG1331" s="33"/>
      <c r="AH1331" s="33"/>
      <c r="AI1331" s="33"/>
      <c r="AJ1331" s="33"/>
      <c r="AK1331" s="33"/>
      <c r="AL1331" s="33"/>
      <c r="AM1331" s="33"/>
      <c r="AN1331" s="33"/>
      <c r="AO1331" s="33"/>
    </row>
    <row r="1332" spans="33:41" ht="11.25">
      <c r="AG1332" s="33"/>
      <c r="AH1332" s="33"/>
      <c r="AI1332" s="33"/>
      <c r="AJ1332" s="33"/>
      <c r="AK1332" s="33"/>
      <c r="AL1332" s="33"/>
      <c r="AM1332" s="33"/>
      <c r="AN1332" s="33"/>
      <c r="AO1332" s="33"/>
    </row>
    <row r="1333" spans="33:41" ht="11.25">
      <c r="AG1333" s="33"/>
      <c r="AH1333" s="33"/>
      <c r="AI1333" s="33"/>
      <c r="AJ1333" s="33"/>
      <c r="AK1333" s="33"/>
      <c r="AL1333" s="33"/>
      <c r="AM1333" s="33"/>
      <c r="AN1333" s="33"/>
      <c r="AO1333" s="33"/>
    </row>
    <row r="1334" spans="33:41" ht="11.25">
      <c r="AG1334" s="33"/>
      <c r="AH1334" s="33"/>
      <c r="AI1334" s="33"/>
      <c r="AJ1334" s="33"/>
      <c r="AK1334" s="33"/>
      <c r="AL1334" s="33"/>
      <c r="AM1334" s="33"/>
      <c r="AN1334" s="33"/>
      <c r="AO1334" s="33"/>
    </row>
    <row r="1335" spans="33:41" ht="11.25">
      <c r="AG1335" s="33"/>
      <c r="AH1335" s="33"/>
      <c r="AI1335" s="33"/>
      <c r="AJ1335" s="33"/>
      <c r="AK1335" s="33"/>
      <c r="AL1335" s="33"/>
      <c r="AM1335" s="33"/>
      <c r="AN1335" s="33"/>
      <c r="AO1335" s="33"/>
    </row>
    <row r="1336" spans="33:41" ht="11.25">
      <c r="AG1336" s="33"/>
      <c r="AH1336" s="33"/>
      <c r="AI1336" s="33"/>
      <c r="AJ1336" s="33"/>
      <c r="AK1336" s="33"/>
      <c r="AL1336" s="33"/>
      <c r="AM1336" s="33"/>
      <c r="AN1336" s="33"/>
      <c r="AO1336" s="33"/>
    </row>
    <row r="1337" spans="33:41" ht="11.25">
      <c r="AG1337" s="33"/>
      <c r="AH1337" s="33"/>
      <c r="AI1337" s="33"/>
      <c r="AJ1337" s="33"/>
      <c r="AK1337" s="33"/>
      <c r="AL1337" s="33"/>
      <c r="AM1337" s="33"/>
      <c r="AN1337" s="33"/>
      <c r="AO1337" s="33"/>
    </row>
    <row r="1338" spans="33:41" ht="11.25">
      <c r="AG1338" s="33"/>
      <c r="AH1338" s="33"/>
      <c r="AI1338" s="33"/>
      <c r="AJ1338" s="33"/>
      <c r="AK1338" s="33"/>
      <c r="AL1338" s="33"/>
      <c r="AM1338" s="33"/>
      <c r="AN1338" s="33"/>
      <c r="AO1338" s="33"/>
    </row>
    <row r="1339" spans="33:41" ht="11.25">
      <c r="AG1339" s="33"/>
      <c r="AH1339" s="33"/>
      <c r="AI1339" s="33"/>
      <c r="AJ1339" s="33"/>
      <c r="AK1339" s="33"/>
      <c r="AL1339" s="33"/>
      <c r="AM1339" s="33"/>
      <c r="AN1339" s="33"/>
      <c r="AO1339" s="33"/>
    </row>
    <row r="1340" spans="33:41" ht="11.25">
      <c r="AG1340" s="33"/>
      <c r="AH1340" s="33"/>
      <c r="AI1340" s="33"/>
      <c r="AJ1340" s="33"/>
      <c r="AK1340" s="33"/>
      <c r="AL1340" s="33"/>
      <c r="AM1340" s="33"/>
      <c r="AN1340" s="33"/>
      <c r="AO1340" s="33"/>
    </row>
    <row r="1341" spans="33:41" ht="11.25">
      <c r="AG1341" s="33"/>
      <c r="AH1341" s="33"/>
      <c r="AI1341" s="33"/>
      <c r="AJ1341" s="33"/>
      <c r="AK1341" s="33"/>
      <c r="AL1341" s="33"/>
      <c r="AM1341" s="33"/>
      <c r="AN1341" s="33"/>
      <c r="AO1341" s="33"/>
    </row>
    <row r="1342" spans="33:41" ht="11.25">
      <c r="AG1342" s="33"/>
      <c r="AH1342" s="33"/>
      <c r="AI1342" s="33"/>
      <c r="AJ1342" s="33"/>
      <c r="AK1342" s="33"/>
      <c r="AL1342" s="33"/>
      <c r="AM1342" s="33"/>
      <c r="AN1342" s="33"/>
      <c r="AO1342" s="33"/>
    </row>
    <row r="1343" spans="33:41" ht="11.25">
      <c r="AG1343" s="33"/>
      <c r="AH1343" s="33"/>
      <c r="AI1343" s="33"/>
      <c r="AJ1343" s="33"/>
      <c r="AK1343" s="33"/>
      <c r="AL1343" s="33"/>
      <c r="AM1343" s="33"/>
      <c r="AN1343" s="33"/>
      <c r="AO1343" s="33"/>
    </row>
    <row r="1344" spans="33:41" ht="11.25">
      <c r="AG1344" s="33"/>
      <c r="AH1344" s="33"/>
      <c r="AI1344" s="33"/>
      <c r="AJ1344" s="33"/>
      <c r="AK1344" s="33"/>
      <c r="AL1344" s="33"/>
      <c r="AM1344" s="33"/>
      <c r="AN1344" s="33"/>
      <c r="AO1344" s="33"/>
    </row>
    <row r="1345" spans="33:41" ht="11.25">
      <c r="AG1345" s="33"/>
      <c r="AH1345" s="33"/>
      <c r="AI1345" s="33"/>
      <c r="AJ1345" s="33"/>
      <c r="AK1345" s="33"/>
      <c r="AL1345" s="33"/>
      <c r="AM1345" s="33"/>
      <c r="AN1345" s="33"/>
      <c r="AO1345" s="33"/>
    </row>
    <row r="1346" spans="33:41" ht="11.25">
      <c r="AG1346" s="33"/>
      <c r="AH1346" s="33"/>
      <c r="AI1346" s="33"/>
      <c r="AJ1346" s="33"/>
      <c r="AK1346" s="33"/>
      <c r="AL1346" s="33"/>
      <c r="AM1346" s="33"/>
      <c r="AN1346" s="33"/>
      <c r="AO1346" s="33"/>
    </row>
    <row r="1347" spans="33:41" ht="11.25">
      <c r="AG1347" s="33"/>
      <c r="AH1347" s="33"/>
      <c r="AI1347" s="33"/>
      <c r="AJ1347" s="33"/>
      <c r="AK1347" s="33"/>
      <c r="AL1347" s="33"/>
      <c r="AM1347" s="33"/>
      <c r="AN1347" s="33"/>
      <c r="AO1347" s="33"/>
    </row>
    <row r="1348" spans="33:41" ht="11.25">
      <c r="AG1348" s="33"/>
      <c r="AH1348" s="33"/>
      <c r="AI1348" s="33"/>
      <c r="AJ1348" s="33"/>
      <c r="AK1348" s="33"/>
      <c r="AL1348" s="33"/>
      <c r="AM1348" s="33"/>
      <c r="AN1348" s="33"/>
      <c r="AO1348" s="33"/>
    </row>
    <row r="1349" spans="33:41" ht="11.25">
      <c r="AG1349" s="33"/>
      <c r="AH1349" s="33"/>
      <c r="AI1349" s="33"/>
      <c r="AJ1349" s="33"/>
      <c r="AK1349" s="33"/>
      <c r="AL1349" s="33"/>
      <c r="AM1349" s="33"/>
      <c r="AN1349" s="33"/>
      <c r="AO1349" s="33"/>
    </row>
    <row r="1350" spans="33:41" ht="11.25">
      <c r="AG1350" s="33"/>
      <c r="AH1350" s="33"/>
      <c r="AI1350" s="33"/>
      <c r="AJ1350" s="33"/>
      <c r="AK1350" s="33"/>
      <c r="AL1350" s="33"/>
      <c r="AM1350" s="33"/>
      <c r="AN1350" s="33"/>
      <c r="AO1350" s="33"/>
    </row>
    <row r="1351" spans="33:41" ht="11.25">
      <c r="AG1351" s="33"/>
      <c r="AH1351" s="33"/>
      <c r="AI1351" s="33"/>
      <c r="AJ1351" s="33"/>
      <c r="AK1351" s="33"/>
      <c r="AL1351" s="33"/>
      <c r="AM1351" s="33"/>
      <c r="AN1351" s="33"/>
      <c r="AO1351" s="33"/>
    </row>
    <row r="1352" spans="33:41" ht="11.25">
      <c r="AG1352" s="33"/>
      <c r="AH1352" s="33"/>
      <c r="AI1352" s="33"/>
      <c r="AJ1352" s="33"/>
      <c r="AK1352" s="33"/>
      <c r="AL1352" s="33"/>
      <c r="AM1352" s="33"/>
      <c r="AN1352" s="33"/>
      <c r="AO1352" s="33"/>
    </row>
    <row r="1353" spans="33:41" ht="11.25">
      <c r="AG1353" s="33"/>
      <c r="AH1353" s="33"/>
      <c r="AI1353" s="33"/>
      <c r="AJ1353" s="33"/>
      <c r="AK1353" s="33"/>
      <c r="AL1353" s="33"/>
      <c r="AM1353" s="33"/>
      <c r="AN1353" s="33"/>
      <c r="AO1353" s="33"/>
    </row>
    <row r="1354" spans="33:41" ht="11.25">
      <c r="AG1354" s="33"/>
      <c r="AH1354" s="33"/>
      <c r="AI1354" s="33"/>
      <c r="AJ1354" s="33"/>
      <c r="AK1354" s="33"/>
      <c r="AL1354" s="33"/>
      <c r="AM1354" s="33"/>
      <c r="AN1354" s="33"/>
      <c r="AO1354" s="33"/>
    </row>
    <row r="1355" spans="33:41" ht="11.25">
      <c r="AG1355" s="33"/>
      <c r="AH1355" s="33"/>
      <c r="AI1355" s="33"/>
      <c r="AJ1355" s="33"/>
      <c r="AK1355" s="33"/>
      <c r="AL1355" s="33"/>
      <c r="AM1355" s="33"/>
      <c r="AN1355" s="33"/>
      <c r="AO1355" s="33"/>
    </row>
    <row r="1356" spans="33:41" ht="11.25">
      <c r="AG1356" s="33"/>
      <c r="AH1356" s="33"/>
      <c r="AI1356" s="33"/>
      <c r="AJ1356" s="33"/>
      <c r="AK1356" s="33"/>
      <c r="AL1356" s="33"/>
      <c r="AM1356" s="33"/>
      <c r="AN1356" s="33"/>
      <c r="AO1356" s="33"/>
    </row>
    <row r="1357" spans="33:41" ht="11.25">
      <c r="AG1357" s="33"/>
      <c r="AH1357" s="33"/>
      <c r="AI1357" s="33"/>
      <c r="AJ1357" s="33"/>
      <c r="AK1357" s="33"/>
      <c r="AL1357" s="33"/>
      <c r="AM1357" s="33"/>
      <c r="AN1357" s="33"/>
      <c r="AO1357" s="33"/>
    </row>
    <row r="1358" spans="33:41" ht="11.25">
      <c r="AG1358" s="33"/>
      <c r="AH1358" s="33"/>
      <c r="AI1358" s="33"/>
      <c r="AJ1358" s="33"/>
      <c r="AK1358" s="33"/>
      <c r="AL1358" s="33"/>
      <c r="AM1358" s="33"/>
      <c r="AN1358" s="33"/>
      <c r="AO1358" s="33"/>
    </row>
    <row r="1359" spans="33:41" ht="11.25">
      <c r="AG1359" s="33"/>
      <c r="AH1359" s="33"/>
      <c r="AI1359" s="33"/>
      <c r="AJ1359" s="33"/>
      <c r="AK1359" s="33"/>
      <c r="AL1359" s="33"/>
      <c r="AM1359" s="33"/>
      <c r="AN1359" s="33"/>
      <c r="AO1359" s="33"/>
    </row>
    <row r="1360" spans="33:41" ht="11.25">
      <c r="AG1360" s="33"/>
      <c r="AH1360" s="33"/>
      <c r="AI1360" s="33"/>
      <c r="AJ1360" s="33"/>
      <c r="AK1360" s="33"/>
      <c r="AL1360" s="33"/>
      <c r="AM1360" s="33"/>
      <c r="AN1360" s="33"/>
      <c r="AO1360" s="33"/>
    </row>
    <row r="1361" spans="33:41" ht="11.25">
      <c r="AG1361" s="33"/>
      <c r="AH1361" s="33"/>
      <c r="AI1361" s="33"/>
      <c r="AJ1361" s="33"/>
      <c r="AK1361" s="33"/>
      <c r="AL1361" s="33"/>
      <c r="AM1361" s="33"/>
      <c r="AN1361" s="33"/>
      <c r="AO1361" s="33"/>
    </row>
    <row r="1362" spans="33:41" ht="11.25">
      <c r="AG1362" s="33"/>
      <c r="AH1362" s="33"/>
      <c r="AI1362" s="33"/>
      <c r="AJ1362" s="33"/>
      <c r="AK1362" s="33"/>
      <c r="AL1362" s="33"/>
      <c r="AM1362" s="33"/>
      <c r="AN1362" s="33"/>
      <c r="AO1362" s="33"/>
    </row>
    <row r="1363" spans="33:41" ht="11.25">
      <c r="AG1363" s="33"/>
      <c r="AH1363" s="33"/>
      <c r="AI1363" s="33"/>
      <c r="AJ1363" s="33"/>
      <c r="AK1363" s="33"/>
      <c r="AL1363" s="33"/>
      <c r="AM1363" s="33"/>
      <c r="AN1363" s="33"/>
      <c r="AO1363" s="33"/>
    </row>
    <row r="1364" spans="33:41" ht="11.25">
      <c r="AG1364" s="33"/>
      <c r="AH1364" s="33"/>
      <c r="AI1364" s="33"/>
      <c r="AJ1364" s="33"/>
      <c r="AK1364" s="33"/>
      <c r="AL1364" s="33"/>
      <c r="AM1364" s="33"/>
      <c r="AN1364" s="33"/>
      <c r="AO1364" s="33"/>
    </row>
    <row r="1365" spans="33:41" ht="11.25">
      <c r="AG1365" s="33"/>
      <c r="AH1365" s="33"/>
      <c r="AI1365" s="33"/>
      <c r="AJ1365" s="33"/>
      <c r="AK1365" s="33"/>
      <c r="AL1365" s="33"/>
      <c r="AM1365" s="33"/>
      <c r="AN1365" s="33"/>
      <c r="AO1365" s="33"/>
    </row>
    <row r="1366" spans="33:41" ht="11.25">
      <c r="AG1366" s="33"/>
      <c r="AH1366" s="33"/>
      <c r="AI1366" s="33"/>
      <c r="AJ1366" s="33"/>
      <c r="AK1366" s="33"/>
      <c r="AL1366" s="33"/>
      <c r="AM1366" s="33"/>
      <c r="AN1366" s="33"/>
      <c r="AO1366" s="33"/>
    </row>
    <row r="1367" spans="33:41" ht="11.25">
      <c r="AG1367" s="33"/>
      <c r="AH1367" s="33"/>
      <c r="AI1367" s="33"/>
      <c r="AJ1367" s="33"/>
      <c r="AK1367" s="33"/>
      <c r="AL1367" s="33"/>
      <c r="AM1367" s="33"/>
      <c r="AN1367" s="33"/>
      <c r="AO1367" s="33"/>
    </row>
    <row r="1368" spans="33:41" ht="11.25">
      <c r="AG1368" s="33"/>
      <c r="AH1368" s="33"/>
      <c r="AI1368" s="33"/>
      <c r="AJ1368" s="33"/>
      <c r="AK1368" s="33"/>
      <c r="AL1368" s="33"/>
      <c r="AM1368" s="33"/>
      <c r="AN1368" s="33"/>
      <c r="AO1368" s="33"/>
    </row>
    <row r="1369" spans="33:41" ht="11.25">
      <c r="AG1369" s="33"/>
      <c r="AH1369" s="33"/>
      <c r="AI1369" s="33"/>
      <c r="AJ1369" s="33"/>
      <c r="AK1369" s="33"/>
      <c r="AL1369" s="33"/>
      <c r="AM1369" s="33"/>
      <c r="AN1369" s="33"/>
      <c r="AO1369" s="33"/>
    </row>
    <row r="1370" spans="33:41" ht="11.25">
      <c r="AG1370" s="33"/>
      <c r="AH1370" s="33"/>
      <c r="AI1370" s="33"/>
      <c r="AJ1370" s="33"/>
      <c r="AK1370" s="33"/>
      <c r="AL1370" s="33"/>
      <c r="AM1370" s="33"/>
      <c r="AN1370" s="33"/>
      <c r="AO1370" s="33"/>
    </row>
    <row r="1371" spans="33:41" ht="11.25">
      <c r="AG1371" s="33"/>
      <c r="AH1371" s="33"/>
      <c r="AI1371" s="33"/>
      <c r="AJ1371" s="33"/>
      <c r="AK1371" s="33"/>
      <c r="AL1371" s="33"/>
      <c r="AM1371" s="33"/>
      <c r="AN1371" s="33"/>
      <c r="AO1371" s="33"/>
    </row>
    <row r="1372" spans="33:41" ht="11.25">
      <c r="AG1372" s="33"/>
      <c r="AH1372" s="33"/>
      <c r="AI1372" s="33"/>
      <c r="AJ1372" s="33"/>
      <c r="AK1372" s="33"/>
      <c r="AL1372" s="33"/>
      <c r="AM1372" s="33"/>
      <c r="AN1372" s="33"/>
      <c r="AO1372" s="33"/>
    </row>
    <row r="1373" spans="33:41" ht="11.25">
      <c r="AG1373" s="33"/>
      <c r="AH1373" s="33"/>
      <c r="AI1373" s="33"/>
      <c r="AJ1373" s="33"/>
      <c r="AK1373" s="33"/>
      <c r="AL1373" s="33"/>
      <c r="AM1373" s="33"/>
      <c r="AN1373" s="33"/>
      <c r="AO1373" s="33"/>
    </row>
    <row r="1374" spans="33:41" ht="11.25">
      <c r="AG1374" s="33"/>
      <c r="AH1374" s="33"/>
      <c r="AI1374" s="33"/>
      <c r="AJ1374" s="33"/>
      <c r="AK1374" s="33"/>
      <c r="AL1374" s="33"/>
      <c r="AM1374" s="33"/>
      <c r="AN1374" s="33"/>
      <c r="AO1374" s="33"/>
    </row>
    <row r="1375" spans="33:41" ht="11.25">
      <c r="AG1375" s="33"/>
      <c r="AH1375" s="33"/>
      <c r="AI1375" s="33"/>
      <c r="AJ1375" s="33"/>
      <c r="AK1375" s="33"/>
      <c r="AL1375" s="33"/>
      <c r="AM1375" s="33"/>
      <c r="AN1375" s="33"/>
      <c r="AO1375" s="33"/>
    </row>
    <row r="1376" spans="33:41" ht="11.25">
      <c r="AG1376" s="33"/>
      <c r="AH1376" s="33"/>
      <c r="AI1376" s="33"/>
      <c r="AJ1376" s="33"/>
      <c r="AK1376" s="33"/>
      <c r="AL1376" s="33"/>
      <c r="AM1376" s="33"/>
      <c r="AN1376" s="33"/>
      <c r="AO1376" s="33"/>
    </row>
    <row r="1377" spans="33:41" ht="11.25">
      <c r="AG1377" s="33"/>
      <c r="AH1377" s="33"/>
      <c r="AI1377" s="33"/>
      <c r="AJ1377" s="33"/>
      <c r="AK1377" s="33"/>
      <c r="AL1377" s="33"/>
      <c r="AM1377" s="33"/>
      <c r="AN1377" s="33"/>
      <c r="AO1377" s="33"/>
    </row>
    <row r="1378" spans="33:41" ht="11.25">
      <c r="AG1378" s="33"/>
      <c r="AH1378" s="33"/>
      <c r="AI1378" s="33"/>
      <c r="AJ1378" s="33"/>
      <c r="AK1378" s="33"/>
      <c r="AL1378" s="33"/>
      <c r="AM1378" s="33"/>
      <c r="AN1378" s="33"/>
      <c r="AO1378" s="33"/>
    </row>
    <row r="1379" spans="33:41" ht="11.25">
      <c r="AG1379" s="33"/>
      <c r="AH1379" s="33"/>
      <c r="AI1379" s="33"/>
      <c r="AJ1379" s="33"/>
      <c r="AK1379" s="33"/>
      <c r="AL1379" s="33"/>
      <c r="AM1379" s="33"/>
      <c r="AN1379" s="33"/>
      <c r="AO1379" s="33"/>
    </row>
    <row r="1380" spans="33:41" ht="11.25">
      <c r="AG1380" s="33"/>
      <c r="AH1380" s="33"/>
      <c r="AI1380" s="33"/>
      <c r="AJ1380" s="33"/>
      <c r="AK1380" s="33"/>
      <c r="AL1380" s="33"/>
      <c r="AM1380" s="33"/>
      <c r="AN1380" s="33"/>
      <c r="AO1380" s="33"/>
    </row>
    <row r="1381" spans="33:41" ht="11.25">
      <c r="AG1381" s="33"/>
      <c r="AH1381" s="33"/>
      <c r="AI1381" s="33"/>
      <c r="AJ1381" s="33"/>
      <c r="AK1381" s="33"/>
      <c r="AL1381" s="33"/>
      <c r="AM1381" s="33"/>
      <c r="AN1381" s="33"/>
      <c r="AO1381" s="33"/>
    </row>
    <row r="1382" spans="33:41" ht="11.25">
      <c r="AG1382" s="33"/>
      <c r="AH1382" s="33"/>
      <c r="AI1382" s="33"/>
      <c r="AJ1382" s="33"/>
      <c r="AK1382" s="33"/>
      <c r="AL1382" s="33"/>
      <c r="AM1382" s="33"/>
      <c r="AN1382" s="33"/>
      <c r="AO1382" s="33"/>
    </row>
    <row r="1383" spans="33:41" ht="11.25">
      <c r="AG1383" s="33"/>
      <c r="AH1383" s="33"/>
      <c r="AI1383" s="33"/>
      <c r="AJ1383" s="33"/>
      <c r="AK1383" s="33"/>
      <c r="AL1383" s="33"/>
      <c r="AM1383" s="33"/>
      <c r="AN1383" s="33"/>
      <c r="AO1383" s="33"/>
    </row>
    <row r="1384" spans="33:41" ht="11.25">
      <c r="AG1384" s="33"/>
      <c r="AH1384" s="33"/>
      <c r="AI1384" s="33"/>
      <c r="AJ1384" s="33"/>
      <c r="AK1384" s="33"/>
      <c r="AL1384" s="33"/>
      <c r="AM1384" s="33"/>
      <c r="AN1384" s="33"/>
      <c r="AO1384" s="33"/>
    </row>
    <row r="1385" spans="33:41" ht="11.25">
      <c r="AG1385" s="33"/>
      <c r="AH1385" s="33"/>
      <c r="AI1385" s="33"/>
      <c r="AJ1385" s="33"/>
      <c r="AK1385" s="33"/>
      <c r="AL1385" s="33"/>
      <c r="AM1385" s="33"/>
      <c r="AN1385" s="33"/>
      <c r="AO1385" s="33"/>
    </row>
    <row r="1386" spans="33:41" ht="11.25">
      <c r="AG1386" s="33"/>
      <c r="AH1386" s="33"/>
      <c r="AI1386" s="33"/>
      <c r="AJ1386" s="33"/>
      <c r="AK1386" s="33"/>
      <c r="AL1386" s="33"/>
      <c r="AM1386" s="33"/>
      <c r="AN1386" s="33"/>
      <c r="AO1386" s="33"/>
    </row>
    <row r="1387" spans="33:41" ht="11.25">
      <c r="AG1387" s="33"/>
      <c r="AH1387" s="33"/>
      <c r="AI1387" s="33"/>
      <c r="AJ1387" s="33"/>
      <c r="AK1387" s="33"/>
      <c r="AL1387" s="33"/>
      <c r="AM1387" s="33"/>
      <c r="AN1387" s="33"/>
      <c r="AO1387" s="33"/>
    </row>
    <row r="1388" spans="33:41" ht="11.25">
      <c r="AG1388" s="33"/>
      <c r="AH1388" s="33"/>
      <c r="AI1388" s="33"/>
      <c r="AJ1388" s="33"/>
      <c r="AK1388" s="33"/>
      <c r="AL1388" s="33"/>
      <c r="AM1388" s="33"/>
      <c r="AN1388" s="33"/>
      <c r="AO1388" s="33"/>
    </row>
    <row r="1389" spans="33:41" ht="11.25">
      <c r="AG1389" s="33"/>
      <c r="AH1389" s="33"/>
      <c r="AI1389" s="33"/>
      <c r="AJ1389" s="33"/>
      <c r="AK1389" s="33"/>
      <c r="AL1389" s="33"/>
      <c r="AM1389" s="33"/>
      <c r="AN1389" s="33"/>
      <c r="AO1389" s="33"/>
    </row>
    <row r="1390" spans="33:41" ht="11.25">
      <c r="AG1390" s="33"/>
      <c r="AH1390" s="33"/>
      <c r="AI1390" s="33"/>
      <c r="AJ1390" s="33"/>
      <c r="AK1390" s="33"/>
      <c r="AL1390" s="33"/>
      <c r="AM1390" s="33"/>
      <c r="AN1390" s="33"/>
      <c r="AO1390" s="33"/>
    </row>
    <row r="1391" spans="33:41" ht="11.25">
      <c r="AG1391" s="33"/>
      <c r="AH1391" s="33"/>
      <c r="AI1391" s="33"/>
      <c r="AJ1391" s="33"/>
      <c r="AK1391" s="33"/>
      <c r="AL1391" s="33"/>
      <c r="AM1391" s="33"/>
      <c r="AN1391" s="33"/>
      <c r="AO1391" s="33"/>
    </row>
    <row r="1392" spans="33:41" ht="11.25">
      <c r="AG1392" s="33"/>
      <c r="AH1392" s="33"/>
      <c r="AI1392" s="33"/>
      <c r="AJ1392" s="33"/>
      <c r="AK1392" s="33"/>
      <c r="AL1392" s="33"/>
      <c r="AM1392" s="33"/>
      <c r="AN1392" s="33"/>
      <c r="AO1392" s="33"/>
    </row>
    <row r="1393" spans="33:41" ht="11.25">
      <c r="AG1393" s="33"/>
      <c r="AH1393" s="33"/>
      <c r="AI1393" s="33"/>
      <c r="AJ1393" s="33"/>
      <c r="AK1393" s="33"/>
      <c r="AL1393" s="33"/>
      <c r="AM1393" s="33"/>
      <c r="AN1393" s="33"/>
      <c r="AO1393" s="33"/>
    </row>
    <row r="1394" spans="33:41" ht="11.25">
      <c r="AG1394" s="33"/>
      <c r="AH1394" s="33"/>
      <c r="AI1394" s="33"/>
      <c r="AJ1394" s="33"/>
      <c r="AK1394" s="33"/>
      <c r="AL1394" s="33"/>
      <c r="AM1394" s="33"/>
      <c r="AN1394" s="33"/>
      <c r="AO1394" s="33"/>
    </row>
    <row r="1395" spans="33:41" ht="11.25">
      <c r="AG1395" s="33"/>
      <c r="AH1395" s="33"/>
      <c r="AI1395" s="33"/>
      <c r="AJ1395" s="33"/>
      <c r="AK1395" s="33"/>
      <c r="AL1395" s="33"/>
      <c r="AM1395" s="33"/>
      <c r="AN1395" s="33"/>
      <c r="AO1395" s="33"/>
    </row>
    <row r="1396" spans="33:41" ht="11.25">
      <c r="AG1396" s="33"/>
      <c r="AH1396" s="33"/>
      <c r="AI1396" s="33"/>
      <c r="AJ1396" s="33"/>
      <c r="AK1396" s="33"/>
      <c r="AL1396" s="33"/>
      <c r="AM1396" s="33"/>
      <c r="AN1396" s="33"/>
      <c r="AO1396" s="33"/>
    </row>
    <row r="1397" spans="33:41" ht="11.25">
      <c r="AG1397" s="33"/>
      <c r="AH1397" s="33"/>
      <c r="AI1397" s="33"/>
      <c r="AJ1397" s="33"/>
      <c r="AK1397" s="33"/>
      <c r="AL1397" s="33"/>
      <c r="AM1397" s="33"/>
      <c r="AN1397" s="33"/>
      <c r="AO1397" s="33"/>
    </row>
    <row r="1398" spans="33:41" ht="11.25">
      <c r="AG1398" s="33"/>
      <c r="AH1398" s="33"/>
      <c r="AI1398" s="33"/>
      <c r="AJ1398" s="33"/>
      <c r="AK1398" s="33"/>
      <c r="AL1398" s="33"/>
      <c r="AM1398" s="33"/>
      <c r="AN1398" s="33"/>
      <c r="AO1398" s="33"/>
    </row>
    <row r="1399" spans="33:41" ht="11.25">
      <c r="AG1399" s="33"/>
      <c r="AH1399" s="33"/>
      <c r="AI1399" s="33"/>
      <c r="AJ1399" s="33"/>
      <c r="AK1399" s="33"/>
      <c r="AL1399" s="33"/>
      <c r="AM1399" s="33"/>
      <c r="AN1399" s="33"/>
      <c r="AO1399" s="33"/>
    </row>
    <row r="1400" spans="33:41" ht="11.25">
      <c r="AG1400" s="33"/>
      <c r="AH1400" s="33"/>
      <c r="AI1400" s="33"/>
      <c r="AJ1400" s="33"/>
      <c r="AK1400" s="33"/>
      <c r="AL1400" s="33"/>
      <c r="AM1400" s="33"/>
      <c r="AN1400" s="33"/>
      <c r="AO1400" s="33"/>
    </row>
    <row r="1401" spans="33:41" ht="11.25">
      <c r="AG1401" s="33"/>
      <c r="AH1401" s="33"/>
      <c r="AI1401" s="33"/>
      <c r="AJ1401" s="33"/>
      <c r="AK1401" s="33"/>
      <c r="AL1401" s="33"/>
      <c r="AM1401" s="33"/>
      <c r="AN1401" s="33"/>
      <c r="AO1401" s="33"/>
    </row>
    <row r="1402" spans="33:41" ht="11.25">
      <c r="AG1402" s="33"/>
      <c r="AH1402" s="33"/>
      <c r="AI1402" s="33"/>
      <c r="AJ1402" s="33"/>
      <c r="AK1402" s="33"/>
      <c r="AL1402" s="33"/>
      <c r="AM1402" s="33"/>
      <c r="AN1402" s="33"/>
      <c r="AO1402" s="33"/>
    </row>
    <row r="1403" spans="33:41" ht="11.25">
      <c r="AG1403" s="33"/>
      <c r="AH1403" s="33"/>
      <c r="AI1403" s="33"/>
      <c r="AJ1403" s="33"/>
      <c r="AK1403" s="33"/>
      <c r="AL1403" s="33"/>
      <c r="AM1403" s="33"/>
      <c r="AN1403" s="33"/>
      <c r="AO1403" s="33"/>
    </row>
    <row r="1404" spans="33:41" ht="11.25">
      <c r="AG1404" s="33"/>
      <c r="AH1404" s="33"/>
      <c r="AI1404" s="33"/>
      <c r="AJ1404" s="33"/>
      <c r="AK1404" s="33"/>
      <c r="AL1404" s="33"/>
      <c r="AM1404" s="33"/>
      <c r="AN1404" s="33"/>
      <c r="AO1404" s="33"/>
    </row>
    <row r="1405" spans="33:41" ht="11.25">
      <c r="AG1405" s="33"/>
      <c r="AH1405" s="33"/>
      <c r="AI1405" s="33"/>
      <c r="AJ1405" s="33"/>
      <c r="AK1405" s="33"/>
      <c r="AL1405" s="33"/>
      <c r="AM1405" s="33"/>
      <c r="AN1405" s="33"/>
      <c r="AO1405" s="33"/>
    </row>
    <row r="1406" spans="33:41" ht="11.25">
      <c r="AG1406" s="33"/>
      <c r="AH1406" s="33"/>
      <c r="AI1406" s="33"/>
      <c r="AJ1406" s="33"/>
      <c r="AK1406" s="33"/>
      <c r="AL1406" s="33"/>
      <c r="AM1406" s="33"/>
      <c r="AN1406" s="33"/>
      <c r="AO1406" s="33"/>
    </row>
    <row r="1407" spans="33:41" ht="11.25">
      <c r="AG1407" s="33"/>
      <c r="AH1407" s="33"/>
      <c r="AI1407" s="33"/>
      <c r="AJ1407" s="33"/>
      <c r="AK1407" s="33"/>
      <c r="AL1407" s="33"/>
      <c r="AM1407" s="33"/>
      <c r="AN1407" s="33"/>
      <c r="AO1407" s="33"/>
    </row>
    <row r="1408" spans="33:41" ht="11.25">
      <c r="AG1408" s="33"/>
      <c r="AH1408" s="33"/>
      <c r="AI1408" s="33"/>
      <c r="AJ1408" s="33"/>
      <c r="AK1408" s="33"/>
      <c r="AL1408" s="33"/>
      <c r="AM1408" s="33"/>
      <c r="AN1408" s="33"/>
      <c r="AO1408" s="33"/>
    </row>
    <row r="1409" spans="33:41" ht="11.25">
      <c r="AG1409" s="33"/>
      <c r="AH1409" s="33"/>
      <c r="AI1409" s="33"/>
      <c r="AJ1409" s="33"/>
      <c r="AK1409" s="33"/>
      <c r="AL1409" s="33"/>
      <c r="AM1409" s="33"/>
      <c r="AN1409" s="33"/>
      <c r="AO1409" s="33"/>
    </row>
    <row r="1410" spans="33:41" ht="11.25">
      <c r="AG1410" s="33"/>
      <c r="AH1410" s="33"/>
      <c r="AI1410" s="33"/>
      <c r="AJ1410" s="33"/>
      <c r="AK1410" s="33"/>
      <c r="AL1410" s="33"/>
      <c r="AM1410" s="33"/>
      <c r="AN1410" s="33"/>
      <c r="AO1410" s="33"/>
    </row>
    <row r="1411" spans="33:41" ht="11.25">
      <c r="AG1411" s="33"/>
      <c r="AH1411" s="33"/>
      <c r="AI1411" s="33"/>
      <c r="AJ1411" s="33"/>
      <c r="AK1411" s="33"/>
      <c r="AL1411" s="33"/>
      <c r="AM1411" s="33"/>
      <c r="AN1411" s="33"/>
      <c r="AO1411" s="33"/>
    </row>
    <row r="1412" spans="33:41" ht="11.25">
      <c r="AG1412" s="33"/>
      <c r="AH1412" s="33"/>
      <c r="AI1412" s="33"/>
      <c r="AJ1412" s="33"/>
      <c r="AK1412" s="33"/>
      <c r="AL1412" s="33"/>
      <c r="AM1412" s="33"/>
      <c r="AN1412" s="33"/>
      <c r="AO1412" s="33"/>
    </row>
    <row r="1413" spans="33:41" ht="11.25">
      <c r="AG1413" s="33"/>
      <c r="AH1413" s="33"/>
      <c r="AI1413" s="33"/>
      <c r="AJ1413" s="33"/>
      <c r="AK1413" s="33"/>
      <c r="AL1413" s="33"/>
      <c r="AM1413" s="33"/>
      <c r="AN1413" s="33"/>
      <c r="AO1413" s="33"/>
    </row>
    <row r="1414" spans="33:41" ht="11.25">
      <c r="AG1414" s="33"/>
      <c r="AH1414" s="33"/>
      <c r="AI1414" s="33"/>
      <c r="AJ1414" s="33"/>
      <c r="AK1414" s="33"/>
      <c r="AL1414" s="33"/>
      <c r="AM1414" s="33"/>
      <c r="AN1414" s="33"/>
      <c r="AO1414" s="33"/>
    </row>
    <row r="1415" spans="33:41" ht="11.25">
      <c r="AG1415" s="33"/>
      <c r="AH1415" s="33"/>
      <c r="AI1415" s="33"/>
      <c r="AJ1415" s="33"/>
      <c r="AK1415" s="33"/>
      <c r="AL1415" s="33"/>
      <c r="AM1415" s="33"/>
      <c r="AN1415" s="33"/>
      <c r="AO1415" s="33"/>
    </row>
    <row r="1416" spans="33:41" ht="11.25">
      <c r="AG1416" s="33"/>
      <c r="AH1416" s="33"/>
      <c r="AI1416" s="33"/>
      <c r="AJ1416" s="33"/>
      <c r="AK1416" s="33"/>
      <c r="AL1416" s="33"/>
      <c r="AM1416" s="33"/>
      <c r="AN1416" s="33"/>
      <c r="AO1416" s="33"/>
    </row>
    <row r="1417" spans="33:41" ht="11.25">
      <c r="AG1417" s="33"/>
      <c r="AH1417" s="33"/>
      <c r="AI1417" s="33"/>
      <c r="AJ1417" s="33"/>
      <c r="AK1417" s="33"/>
      <c r="AL1417" s="33"/>
      <c r="AM1417" s="33"/>
      <c r="AN1417" s="33"/>
      <c r="AO1417" s="33"/>
    </row>
    <row r="1418" spans="33:41" ht="11.25">
      <c r="AG1418" s="33"/>
      <c r="AH1418" s="33"/>
      <c r="AI1418" s="33"/>
      <c r="AJ1418" s="33"/>
      <c r="AK1418" s="33"/>
      <c r="AL1418" s="33"/>
      <c r="AM1418" s="33"/>
      <c r="AN1418" s="33"/>
      <c r="AO1418" s="33"/>
    </row>
    <row r="1419" spans="33:41" ht="11.25">
      <c r="AG1419" s="33"/>
      <c r="AH1419" s="33"/>
      <c r="AI1419" s="33"/>
      <c r="AJ1419" s="33"/>
      <c r="AK1419" s="33"/>
      <c r="AL1419" s="33"/>
      <c r="AM1419" s="33"/>
      <c r="AN1419" s="33"/>
      <c r="AO1419" s="33"/>
    </row>
    <row r="1420" spans="33:41" ht="11.25">
      <c r="AG1420" s="33"/>
      <c r="AH1420" s="33"/>
      <c r="AI1420" s="33"/>
      <c r="AJ1420" s="33"/>
      <c r="AK1420" s="33"/>
      <c r="AL1420" s="33"/>
      <c r="AM1420" s="33"/>
      <c r="AN1420" s="33"/>
      <c r="AO1420" s="33"/>
    </row>
    <row r="1421" spans="33:41" ht="11.25">
      <c r="AG1421" s="33"/>
      <c r="AH1421" s="33"/>
      <c r="AI1421" s="33"/>
      <c r="AJ1421" s="33"/>
      <c r="AK1421" s="33"/>
      <c r="AL1421" s="33"/>
      <c r="AM1421" s="33"/>
      <c r="AN1421" s="33"/>
      <c r="AO1421" s="33"/>
    </row>
    <row r="1422" spans="33:41" ht="11.25">
      <c r="AG1422" s="33"/>
      <c r="AH1422" s="33"/>
      <c r="AI1422" s="33"/>
      <c r="AJ1422" s="33"/>
      <c r="AK1422" s="33"/>
      <c r="AL1422" s="33"/>
      <c r="AM1422" s="33"/>
      <c r="AN1422" s="33"/>
      <c r="AO1422" s="33"/>
    </row>
    <row r="1423" spans="33:41" ht="11.25">
      <c r="AG1423" s="33"/>
      <c r="AH1423" s="33"/>
      <c r="AI1423" s="33"/>
      <c r="AJ1423" s="33"/>
      <c r="AK1423" s="33"/>
      <c r="AL1423" s="33"/>
      <c r="AM1423" s="33"/>
      <c r="AN1423" s="33"/>
      <c r="AO1423" s="33"/>
    </row>
    <row r="1424" spans="33:41" ht="11.25">
      <c r="AG1424" s="33"/>
      <c r="AH1424" s="33"/>
      <c r="AI1424" s="33"/>
      <c r="AJ1424" s="33"/>
      <c r="AK1424" s="33"/>
      <c r="AL1424" s="33"/>
      <c r="AM1424" s="33"/>
      <c r="AN1424" s="33"/>
      <c r="AO1424" s="33"/>
    </row>
    <row r="1425" spans="33:41" ht="11.25">
      <c r="AG1425" s="33"/>
      <c r="AH1425" s="33"/>
      <c r="AI1425" s="33"/>
      <c r="AJ1425" s="33"/>
      <c r="AK1425" s="33"/>
      <c r="AL1425" s="33"/>
      <c r="AM1425" s="33"/>
      <c r="AN1425" s="33"/>
      <c r="AO1425" s="33"/>
    </row>
    <row r="1426" spans="33:41" ht="11.25">
      <c r="AG1426" s="33"/>
      <c r="AH1426" s="33"/>
      <c r="AI1426" s="33"/>
      <c r="AJ1426" s="33"/>
      <c r="AK1426" s="33"/>
      <c r="AL1426" s="33"/>
      <c r="AM1426" s="33"/>
      <c r="AN1426" s="33"/>
      <c r="AO1426" s="33"/>
    </row>
    <row r="1427" spans="33:41" ht="11.25">
      <c r="AG1427" s="33"/>
      <c r="AH1427" s="33"/>
      <c r="AI1427" s="33"/>
      <c r="AJ1427" s="33"/>
      <c r="AK1427" s="33"/>
      <c r="AL1427" s="33"/>
      <c r="AM1427" s="33"/>
      <c r="AN1427" s="33"/>
      <c r="AO1427" s="33"/>
    </row>
    <row r="1428" spans="33:41" ht="11.25">
      <c r="AG1428" s="33"/>
      <c r="AH1428" s="33"/>
      <c r="AI1428" s="33"/>
      <c r="AJ1428" s="33"/>
      <c r="AK1428" s="33"/>
      <c r="AL1428" s="33"/>
      <c r="AM1428" s="33"/>
      <c r="AN1428" s="33"/>
      <c r="AO1428" s="33"/>
    </row>
    <row r="1429" spans="33:41" ht="11.25">
      <c r="AG1429" s="33"/>
      <c r="AH1429" s="33"/>
      <c r="AI1429" s="33"/>
      <c r="AJ1429" s="33"/>
      <c r="AK1429" s="33"/>
      <c r="AL1429" s="33"/>
      <c r="AM1429" s="33"/>
      <c r="AN1429" s="33"/>
      <c r="AO1429" s="33"/>
    </row>
    <row r="1430" spans="33:41" ht="11.25">
      <c r="AG1430" s="33"/>
      <c r="AH1430" s="33"/>
      <c r="AI1430" s="33"/>
      <c r="AJ1430" s="33"/>
      <c r="AK1430" s="33"/>
      <c r="AL1430" s="33"/>
      <c r="AM1430" s="33"/>
      <c r="AN1430" s="33"/>
      <c r="AO1430" s="33"/>
    </row>
    <row r="1431" spans="33:41" ht="11.25">
      <c r="AG1431" s="33"/>
      <c r="AH1431" s="33"/>
      <c r="AI1431" s="33"/>
      <c r="AJ1431" s="33"/>
      <c r="AK1431" s="33"/>
      <c r="AL1431" s="33"/>
      <c r="AM1431" s="33"/>
      <c r="AN1431" s="33"/>
      <c r="AO1431" s="33"/>
    </row>
    <row r="1432" spans="33:41" ht="11.25">
      <c r="AG1432" s="33"/>
      <c r="AH1432" s="33"/>
      <c r="AI1432" s="33"/>
      <c r="AJ1432" s="33"/>
      <c r="AK1432" s="33"/>
      <c r="AL1432" s="33"/>
      <c r="AM1432" s="33"/>
      <c r="AN1432" s="33"/>
      <c r="AO1432" s="33"/>
    </row>
    <row r="1433" spans="33:41" ht="11.25">
      <c r="AG1433" s="33"/>
      <c r="AH1433" s="33"/>
      <c r="AI1433" s="33"/>
      <c r="AJ1433" s="33"/>
      <c r="AK1433" s="33"/>
      <c r="AL1433" s="33"/>
      <c r="AM1433" s="33"/>
      <c r="AN1433" s="33"/>
      <c r="AO1433" s="33"/>
    </row>
    <row r="1434" spans="33:41" ht="11.25">
      <c r="AG1434" s="33"/>
      <c r="AH1434" s="33"/>
      <c r="AI1434" s="33"/>
      <c r="AJ1434" s="33"/>
      <c r="AK1434" s="33"/>
      <c r="AL1434" s="33"/>
      <c r="AM1434" s="33"/>
      <c r="AN1434" s="33"/>
      <c r="AO1434" s="33"/>
    </row>
    <row r="1435" spans="33:41" ht="11.25">
      <c r="AG1435" s="33"/>
      <c r="AH1435" s="33"/>
      <c r="AI1435" s="33"/>
      <c r="AJ1435" s="33"/>
      <c r="AK1435" s="33"/>
      <c r="AL1435" s="33"/>
      <c r="AM1435" s="33"/>
      <c r="AN1435" s="33"/>
      <c r="AO1435" s="33"/>
    </row>
    <row r="1436" spans="33:41" ht="11.25">
      <c r="AG1436" s="33"/>
      <c r="AH1436" s="33"/>
      <c r="AI1436" s="33"/>
      <c r="AJ1436" s="33"/>
      <c r="AK1436" s="33"/>
      <c r="AL1436" s="33"/>
      <c r="AM1436" s="33"/>
      <c r="AN1436" s="33"/>
      <c r="AO1436" s="33"/>
    </row>
    <row r="1437" spans="33:41" ht="11.25">
      <c r="AG1437" s="33"/>
      <c r="AH1437" s="33"/>
      <c r="AI1437" s="33"/>
      <c r="AJ1437" s="33"/>
      <c r="AK1437" s="33"/>
      <c r="AL1437" s="33"/>
      <c r="AM1437" s="33"/>
      <c r="AN1437" s="33"/>
      <c r="AO1437" s="33"/>
    </row>
    <row r="1438" spans="33:41" ht="11.25">
      <c r="AG1438" s="33"/>
      <c r="AH1438" s="33"/>
      <c r="AI1438" s="33"/>
      <c r="AJ1438" s="33"/>
      <c r="AK1438" s="33"/>
      <c r="AL1438" s="33"/>
      <c r="AM1438" s="33"/>
      <c r="AN1438" s="33"/>
      <c r="AO1438" s="33"/>
    </row>
    <row r="1439" spans="33:41" ht="11.25">
      <c r="AG1439" s="33"/>
      <c r="AH1439" s="33"/>
      <c r="AI1439" s="33"/>
      <c r="AJ1439" s="33"/>
      <c r="AK1439" s="33"/>
      <c r="AL1439" s="33"/>
      <c r="AM1439" s="33"/>
      <c r="AN1439" s="33"/>
      <c r="AO1439" s="33"/>
    </row>
    <row r="1440" spans="33:41" ht="11.25">
      <c r="AG1440" s="33"/>
      <c r="AH1440" s="33"/>
      <c r="AI1440" s="33"/>
      <c r="AJ1440" s="33"/>
      <c r="AK1440" s="33"/>
      <c r="AL1440" s="33"/>
      <c r="AM1440" s="33"/>
      <c r="AN1440" s="33"/>
      <c r="AO1440" s="33"/>
    </row>
    <row r="1441" spans="33:41" ht="11.25">
      <c r="AG1441" s="33"/>
      <c r="AH1441" s="33"/>
      <c r="AI1441" s="33"/>
      <c r="AJ1441" s="33"/>
      <c r="AK1441" s="33"/>
      <c r="AL1441" s="33"/>
      <c r="AM1441" s="33"/>
      <c r="AN1441" s="33"/>
      <c r="AO1441" s="33"/>
    </row>
    <row r="1442" spans="33:41" ht="11.25">
      <c r="AG1442" s="33"/>
      <c r="AH1442" s="33"/>
      <c r="AI1442" s="33"/>
      <c r="AJ1442" s="33"/>
      <c r="AK1442" s="33"/>
      <c r="AL1442" s="33"/>
      <c r="AM1442" s="33"/>
      <c r="AN1442" s="33"/>
      <c r="AO1442" s="33"/>
    </row>
    <row r="1443" spans="33:41" ht="11.25">
      <c r="AG1443" s="33"/>
      <c r="AH1443" s="33"/>
      <c r="AI1443" s="33"/>
      <c r="AJ1443" s="33"/>
      <c r="AK1443" s="33"/>
      <c r="AL1443" s="33"/>
      <c r="AM1443" s="33"/>
      <c r="AN1443" s="33"/>
      <c r="AO1443" s="33"/>
    </row>
    <row r="1444" spans="33:41" ht="11.25">
      <c r="AG1444" s="33"/>
      <c r="AH1444" s="33"/>
      <c r="AI1444" s="33"/>
      <c r="AJ1444" s="33"/>
      <c r="AK1444" s="33"/>
      <c r="AL1444" s="33"/>
      <c r="AM1444" s="33"/>
      <c r="AN1444" s="33"/>
      <c r="AO1444" s="33"/>
    </row>
    <row r="1445" spans="33:41" ht="11.25">
      <c r="AG1445" s="33"/>
      <c r="AH1445" s="33"/>
      <c r="AI1445" s="33"/>
      <c r="AJ1445" s="33"/>
      <c r="AK1445" s="33"/>
      <c r="AL1445" s="33"/>
      <c r="AM1445" s="33"/>
      <c r="AN1445" s="33"/>
      <c r="AO1445" s="33"/>
    </row>
    <row r="1446" spans="33:41" ht="11.25">
      <c r="AG1446" s="33"/>
      <c r="AH1446" s="33"/>
      <c r="AI1446" s="33"/>
      <c r="AJ1446" s="33"/>
      <c r="AK1446" s="33"/>
      <c r="AL1446" s="33"/>
      <c r="AM1446" s="33"/>
      <c r="AN1446" s="33"/>
      <c r="AO1446" s="33"/>
    </row>
    <row r="1447" spans="33:41" ht="11.25">
      <c r="AG1447" s="33"/>
      <c r="AH1447" s="33"/>
      <c r="AI1447" s="33"/>
      <c r="AJ1447" s="33"/>
      <c r="AK1447" s="33"/>
      <c r="AL1447" s="33"/>
      <c r="AM1447" s="33"/>
      <c r="AN1447" s="33"/>
      <c r="AO1447" s="33"/>
    </row>
    <row r="1448" spans="33:41" ht="11.25">
      <c r="AG1448" s="33"/>
      <c r="AH1448" s="33"/>
      <c r="AI1448" s="33"/>
      <c r="AJ1448" s="33"/>
      <c r="AK1448" s="33"/>
      <c r="AL1448" s="33"/>
      <c r="AM1448" s="33"/>
      <c r="AN1448" s="33"/>
      <c r="AO1448" s="33"/>
    </row>
    <row r="1449" spans="33:41" ht="11.25">
      <c r="AG1449" s="33"/>
      <c r="AH1449" s="33"/>
      <c r="AI1449" s="33"/>
      <c r="AJ1449" s="33"/>
      <c r="AK1449" s="33"/>
      <c r="AL1449" s="33"/>
      <c r="AM1449" s="33"/>
      <c r="AN1449" s="33"/>
      <c r="AO1449" s="33"/>
    </row>
    <row r="1450" spans="33:41" ht="11.25">
      <c r="AG1450" s="33"/>
      <c r="AH1450" s="33"/>
      <c r="AI1450" s="33"/>
      <c r="AJ1450" s="33"/>
      <c r="AK1450" s="33"/>
      <c r="AL1450" s="33"/>
      <c r="AM1450" s="33"/>
      <c r="AN1450" s="33"/>
      <c r="AO1450" s="33"/>
    </row>
    <row r="1451" spans="33:41" ht="11.25">
      <c r="AG1451" s="33"/>
      <c r="AH1451" s="33"/>
      <c r="AI1451" s="33"/>
      <c r="AJ1451" s="33"/>
      <c r="AK1451" s="33"/>
      <c r="AL1451" s="33"/>
      <c r="AM1451" s="33"/>
      <c r="AN1451" s="33"/>
      <c r="AO1451" s="33"/>
    </row>
    <row r="1452" spans="33:41" ht="11.25">
      <c r="AG1452" s="33"/>
      <c r="AH1452" s="33"/>
      <c r="AI1452" s="33"/>
      <c r="AJ1452" s="33"/>
      <c r="AK1452" s="33"/>
      <c r="AL1452" s="33"/>
      <c r="AM1452" s="33"/>
      <c r="AN1452" s="33"/>
      <c r="AO1452" s="33"/>
    </row>
    <row r="1453" spans="33:41" ht="11.25">
      <c r="AG1453" s="33"/>
      <c r="AH1453" s="33"/>
      <c r="AI1453" s="33"/>
      <c r="AJ1453" s="33"/>
      <c r="AK1453" s="33"/>
      <c r="AL1453" s="33"/>
      <c r="AM1453" s="33"/>
      <c r="AN1453" s="33"/>
      <c r="AO1453" s="33"/>
    </row>
    <row r="1454" spans="33:41" ht="11.25">
      <c r="AG1454" s="33"/>
      <c r="AH1454" s="33"/>
      <c r="AI1454" s="33"/>
      <c r="AJ1454" s="33"/>
      <c r="AK1454" s="33"/>
      <c r="AL1454" s="33"/>
      <c r="AM1454" s="33"/>
      <c r="AN1454" s="33"/>
      <c r="AO1454" s="33"/>
    </row>
    <row r="1455" spans="33:41" ht="11.25">
      <c r="AG1455" s="33"/>
      <c r="AH1455" s="33"/>
      <c r="AI1455" s="33"/>
      <c r="AJ1455" s="33"/>
      <c r="AK1455" s="33"/>
      <c r="AL1455" s="33"/>
      <c r="AM1455" s="33"/>
      <c r="AN1455" s="33"/>
      <c r="AO1455" s="33"/>
    </row>
    <row r="1456" spans="33:41" ht="11.25">
      <c r="AG1456" s="33"/>
      <c r="AH1456" s="33"/>
      <c r="AI1456" s="33"/>
      <c r="AJ1456" s="33"/>
      <c r="AK1456" s="33"/>
      <c r="AL1456" s="33"/>
      <c r="AM1456" s="33"/>
      <c r="AN1456" s="33"/>
      <c r="AO1456" s="33"/>
    </row>
    <row r="1457" spans="33:41" ht="11.25">
      <c r="AG1457" s="33"/>
      <c r="AH1457" s="33"/>
      <c r="AI1457" s="33"/>
      <c r="AJ1457" s="33"/>
      <c r="AK1457" s="33"/>
      <c r="AL1457" s="33"/>
      <c r="AM1457" s="33"/>
      <c r="AN1457" s="33"/>
      <c r="AO1457" s="33"/>
    </row>
    <row r="1458" spans="33:41" ht="11.25">
      <c r="AG1458" s="33"/>
      <c r="AH1458" s="33"/>
      <c r="AI1458" s="33"/>
      <c r="AJ1458" s="33"/>
      <c r="AK1458" s="33"/>
      <c r="AL1458" s="33"/>
      <c r="AM1458" s="33"/>
      <c r="AN1458" s="33"/>
      <c r="AO1458" s="33"/>
    </row>
    <row r="1459" spans="33:41" ht="11.25">
      <c r="AG1459" s="33"/>
      <c r="AH1459" s="33"/>
      <c r="AI1459" s="33"/>
      <c r="AJ1459" s="33"/>
      <c r="AK1459" s="33"/>
      <c r="AL1459" s="33"/>
      <c r="AM1459" s="33"/>
      <c r="AN1459" s="33"/>
      <c r="AO1459" s="33"/>
    </row>
    <row r="1460" spans="33:41" ht="11.25">
      <c r="AG1460" s="33"/>
      <c r="AH1460" s="33"/>
      <c r="AI1460" s="33"/>
      <c r="AJ1460" s="33"/>
      <c r="AK1460" s="33"/>
      <c r="AL1460" s="33"/>
      <c r="AM1460" s="33"/>
      <c r="AN1460" s="33"/>
      <c r="AO1460" s="33"/>
    </row>
    <row r="1461" spans="33:41" ht="11.25">
      <c r="AG1461" s="33"/>
      <c r="AH1461" s="33"/>
      <c r="AI1461" s="33"/>
      <c r="AJ1461" s="33"/>
      <c r="AK1461" s="33"/>
      <c r="AL1461" s="33"/>
      <c r="AM1461" s="33"/>
      <c r="AN1461" s="33"/>
      <c r="AO1461" s="33"/>
    </row>
    <row r="1462" spans="33:41" ht="11.25">
      <c r="AG1462" s="33"/>
      <c r="AH1462" s="33"/>
      <c r="AI1462" s="33"/>
      <c r="AJ1462" s="33"/>
      <c r="AK1462" s="33"/>
      <c r="AL1462" s="33"/>
      <c r="AM1462" s="33"/>
      <c r="AN1462" s="33"/>
      <c r="AO1462" s="33"/>
    </row>
    <row r="1463" spans="33:41" ht="11.25">
      <c r="AG1463" s="33"/>
      <c r="AH1463" s="33"/>
      <c r="AI1463" s="33"/>
      <c r="AJ1463" s="33"/>
      <c r="AK1463" s="33"/>
      <c r="AL1463" s="33"/>
      <c r="AM1463" s="33"/>
      <c r="AN1463" s="33"/>
      <c r="AO1463" s="33"/>
    </row>
    <row r="1464" spans="33:41" ht="11.25">
      <c r="AG1464" s="33"/>
      <c r="AH1464" s="33"/>
      <c r="AI1464" s="33"/>
      <c r="AJ1464" s="33"/>
      <c r="AK1464" s="33"/>
      <c r="AL1464" s="33"/>
      <c r="AM1464" s="33"/>
      <c r="AN1464" s="33"/>
      <c r="AO1464" s="33"/>
    </row>
    <row r="1465" spans="33:41" ht="11.25">
      <c r="AG1465" s="33"/>
      <c r="AH1465" s="33"/>
      <c r="AI1465" s="33"/>
      <c r="AJ1465" s="33"/>
      <c r="AK1465" s="33"/>
      <c r="AL1465" s="33"/>
      <c r="AM1465" s="33"/>
      <c r="AN1465" s="33"/>
      <c r="AO1465" s="33"/>
    </row>
    <row r="1466" spans="33:41" ht="11.25">
      <c r="AG1466" s="33"/>
      <c r="AH1466" s="33"/>
      <c r="AI1466" s="33"/>
      <c r="AJ1466" s="33"/>
      <c r="AK1466" s="33"/>
      <c r="AL1466" s="33"/>
      <c r="AM1466" s="33"/>
      <c r="AN1466" s="33"/>
      <c r="AO1466" s="33"/>
    </row>
    <row r="1467" spans="33:41" ht="11.25">
      <c r="AG1467" s="33"/>
      <c r="AH1467" s="33"/>
      <c r="AI1467" s="33"/>
      <c r="AJ1467" s="33"/>
      <c r="AK1467" s="33"/>
      <c r="AL1467" s="33"/>
      <c r="AM1467" s="33"/>
      <c r="AN1467" s="33"/>
      <c r="AO1467" s="33"/>
    </row>
    <row r="1468" spans="33:41" ht="11.25">
      <c r="AG1468" s="33"/>
      <c r="AH1468" s="33"/>
      <c r="AI1468" s="33"/>
      <c r="AJ1468" s="33"/>
      <c r="AK1468" s="33"/>
      <c r="AL1468" s="33"/>
      <c r="AM1468" s="33"/>
      <c r="AN1468" s="33"/>
      <c r="AO1468" s="33"/>
    </row>
    <row r="1469" spans="33:41" ht="11.25">
      <c r="AG1469" s="33"/>
      <c r="AH1469" s="33"/>
      <c r="AI1469" s="33"/>
      <c r="AJ1469" s="33"/>
      <c r="AK1469" s="33"/>
      <c r="AL1469" s="33"/>
      <c r="AM1469" s="33"/>
      <c r="AN1469" s="33"/>
      <c r="AO1469" s="33"/>
    </row>
    <row r="1470" spans="33:41" ht="11.25">
      <c r="AG1470" s="33"/>
      <c r="AH1470" s="33"/>
      <c r="AI1470" s="33"/>
      <c r="AJ1470" s="33"/>
      <c r="AK1470" s="33"/>
      <c r="AL1470" s="33"/>
      <c r="AM1470" s="33"/>
      <c r="AN1470" s="33"/>
      <c r="AO1470" s="33"/>
    </row>
    <row r="1471" spans="33:41" ht="11.25">
      <c r="AG1471" s="33"/>
      <c r="AH1471" s="33"/>
      <c r="AI1471" s="33"/>
      <c r="AJ1471" s="33"/>
      <c r="AK1471" s="33"/>
      <c r="AL1471" s="33"/>
      <c r="AM1471" s="33"/>
      <c r="AN1471" s="33"/>
      <c r="AO1471" s="33"/>
    </row>
    <row r="1472" spans="33:41" ht="11.25">
      <c r="AG1472" s="33"/>
      <c r="AH1472" s="33"/>
      <c r="AI1472" s="33"/>
      <c r="AJ1472" s="33"/>
      <c r="AK1472" s="33"/>
      <c r="AL1472" s="33"/>
      <c r="AM1472" s="33"/>
      <c r="AN1472" s="33"/>
      <c r="AO1472" s="33"/>
    </row>
    <row r="1473" spans="33:41" ht="11.25">
      <c r="AG1473" s="33"/>
      <c r="AH1473" s="33"/>
      <c r="AI1473" s="33"/>
      <c r="AJ1473" s="33"/>
      <c r="AK1473" s="33"/>
      <c r="AL1473" s="33"/>
      <c r="AM1473" s="33"/>
      <c r="AN1473" s="33"/>
      <c r="AO1473" s="33"/>
    </row>
    <row r="1474" spans="33:41" ht="11.25">
      <c r="AG1474" s="33"/>
      <c r="AH1474" s="33"/>
      <c r="AI1474" s="33"/>
      <c r="AJ1474" s="33"/>
      <c r="AK1474" s="33"/>
      <c r="AL1474" s="33"/>
      <c r="AM1474" s="33"/>
      <c r="AN1474" s="33"/>
      <c r="AO1474" s="33"/>
    </row>
    <row r="1475" spans="33:41" ht="11.25">
      <c r="AG1475" s="33"/>
      <c r="AH1475" s="33"/>
      <c r="AI1475" s="33"/>
      <c r="AJ1475" s="33"/>
      <c r="AK1475" s="33"/>
      <c r="AL1475" s="33"/>
      <c r="AM1475" s="33"/>
      <c r="AN1475" s="33"/>
      <c r="AO1475" s="33"/>
    </row>
    <row r="1476" spans="33:41" ht="11.25">
      <c r="AG1476" s="33"/>
      <c r="AH1476" s="33"/>
      <c r="AI1476" s="33"/>
      <c r="AJ1476" s="33"/>
      <c r="AK1476" s="33"/>
      <c r="AL1476" s="33"/>
      <c r="AM1476" s="33"/>
      <c r="AN1476" s="33"/>
      <c r="AO1476" s="33"/>
    </row>
    <row r="1477" spans="33:41" ht="11.25">
      <c r="AG1477" s="33"/>
      <c r="AH1477" s="33"/>
      <c r="AI1477" s="33"/>
      <c r="AJ1477" s="33"/>
      <c r="AK1477" s="33"/>
      <c r="AL1477" s="33"/>
      <c r="AM1477" s="33"/>
      <c r="AN1477" s="33"/>
      <c r="AO1477" s="33"/>
    </row>
    <row r="1478" spans="33:41" ht="11.25">
      <c r="AG1478" s="33"/>
      <c r="AH1478" s="33"/>
      <c r="AI1478" s="33"/>
      <c r="AJ1478" s="33"/>
      <c r="AK1478" s="33"/>
      <c r="AL1478" s="33"/>
      <c r="AM1478" s="33"/>
      <c r="AN1478" s="33"/>
      <c r="AO1478" s="33"/>
    </row>
    <row r="1479" spans="33:41" ht="11.25">
      <c r="AG1479" s="33"/>
      <c r="AH1479" s="33"/>
      <c r="AI1479" s="33"/>
      <c r="AJ1479" s="33"/>
      <c r="AK1479" s="33"/>
      <c r="AL1479" s="33"/>
      <c r="AM1479" s="33"/>
      <c r="AN1479" s="33"/>
      <c r="AO1479" s="33"/>
    </row>
    <row r="1480" spans="33:41" ht="11.25">
      <c r="AG1480" s="33"/>
      <c r="AH1480" s="33"/>
      <c r="AI1480" s="33"/>
      <c r="AJ1480" s="33"/>
      <c r="AK1480" s="33"/>
      <c r="AL1480" s="33"/>
      <c r="AM1480" s="33"/>
      <c r="AN1480" s="33"/>
      <c r="AO1480" s="33"/>
    </row>
    <row r="1481" spans="33:41" ht="11.25">
      <c r="AG1481" s="33"/>
      <c r="AH1481" s="33"/>
      <c r="AI1481" s="33"/>
      <c r="AJ1481" s="33"/>
      <c r="AK1481" s="33"/>
      <c r="AL1481" s="33"/>
      <c r="AM1481" s="33"/>
      <c r="AN1481" s="33"/>
      <c r="AO1481" s="33"/>
    </row>
    <row r="1482" spans="33:41" ht="11.25">
      <c r="AG1482" s="33"/>
      <c r="AH1482" s="33"/>
      <c r="AI1482" s="33"/>
      <c r="AJ1482" s="33"/>
      <c r="AK1482" s="33"/>
      <c r="AL1482" s="33"/>
      <c r="AM1482" s="33"/>
      <c r="AN1482" s="33"/>
      <c r="AO1482" s="33"/>
    </row>
    <row r="1483" spans="33:41" ht="11.25">
      <c r="AG1483" s="33"/>
      <c r="AH1483" s="33"/>
      <c r="AI1483" s="33"/>
      <c r="AJ1483" s="33"/>
      <c r="AK1483" s="33"/>
      <c r="AL1483" s="33"/>
      <c r="AM1483" s="33"/>
      <c r="AN1483" s="33"/>
      <c r="AO1483" s="33"/>
    </row>
    <row r="1484" spans="33:41" ht="11.25">
      <c r="AG1484" s="33"/>
      <c r="AH1484" s="33"/>
      <c r="AI1484" s="33"/>
      <c r="AJ1484" s="33"/>
      <c r="AK1484" s="33"/>
      <c r="AL1484" s="33"/>
      <c r="AM1484" s="33"/>
      <c r="AN1484" s="33"/>
      <c r="AO1484" s="33"/>
    </row>
    <row r="1485" spans="33:41" ht="11.25">
      <c r="AG1485" s="33"/>
      <c r="AH1485" s="33"/>
      <c r="AI1485" s="33"/>
      <c r="AJ1485" s="33"/>
      <c r="AK1485" s="33"/>
      <c r="AL1485" s="33"/>
      <c r="AM1485" s="33"/>
      <c r="AN1485" s="33"/>
      <c r="AO1485" s="33"/>
    </row>
    <row r="1486" spans="33:41" ht="11.25">
      <c r="AG1486" s="33"/>
      <c r="AH1486" s="33"/>
      <c r="AI1486" s="33"/>
      <c r="AJ1486" s="33"/>
      <c r="AK1486" s="33"/>
      <c r="AL1486" s="33"/>
      <c r="AM1486" s="33"/>
      <c r="AN1486" s="33"/>
      <c r="AO1486" s="33"/>
    </row>
    <row r="1487" spans="33:41" ht="11.25">
      <c r="AG1487" s="33"/>
      <c r="AH1487" s="33"/>
      <c r="AI1487" s="33"/>
      <c r="AJ1487" s="33"/>
      <c r="AK1487" s="33"/>
      <c r="AL1487" s="33"/>
      <c r="AM1487" s="33"/>
      <c r="AN1487" s="33"/>
      <c r="AO1487" s="33"/>
    </row>
    <row r="1488" spans="33:41" ht="11.25">
      <c r="AG1488" s="33"/>
      <c r="AH1488" s="33"/>
      <c r="AI1488" s="33"/>
      <c r="AJ1488" s="33"/>
      <c r="AK1488" s="33"/>
      <c r="AL1488" s="33"/>
      <c r="AM1488" s="33"/>
      <c r="AN1488" s="33"/>
      <c r="AO1488" s="33"/>
    </row>
    <row r="1489" spans="33:41" ht="11.25">
      <c r="AG1489" s="33"/>
      <c r="AH1489" s="33"/>
      <c r="AI1489" s="33"/>
      <c r="AJ1489" s="33"/>
      <c r="AK1489" s="33"/>
      <c r="AL1489" s="33"/>
      <c r="AM1489" s="33"/>
      <c r="AN1489" s="33"/>
      <c r="AO1489" s="33"/>
    </row>
    <row r="1490" spans="33:41" ht="11.25">
      <c r="AG1490" s="33"/>
      <c r="AH1490" s="33"/>
      <c r="AI1490" s="33"/>
      <c r="AJ1490" s="33"/>
      <c r="AK1490" s="33"/>
      <c r="AL1490" s="33"/>
      <c r="AM1490" s="33"/>
      <c r="AN1490" s="33"/>
      <c r="AO1490" s="33"/>
    </row>
    <row r="1491" spans="33:41" ht="11.25">
      <c r="AG1491" s="33"/>
      <c r="AH1491" s="33"/>
      <c r="AI1491" s="33"/>
      <c r="AJ1491" s="33"/>
      <c r="AK1491" s="33"/>
      <c r="AL1491" s="33"/>
      <c r="AM1491" s="33"/>
      <c r="AN1491" s="33"/>
      <c r="AO1491" s="33"/>
    </row>
    <row r="1492" spans="33:41" ht="11.25">
      <c r="AG1492" s="33"/>
      <c r="AH1492" s="33"/>
      <c r="AI1492" s="33"/>
      <c r="AJ1492" s="33"/>
      <c r="AK1492" s="33"/>
      <c r="AL1492" s="33"/>
      <c r="AM1492" s="33"/>
      <c r="AN1492" s="33"/>
      <c r="AO1492" s="33"/>
    </row>
    <row r="1493" spans="33:41" ht="11.25">
      <c r="AG1493" s="33"/>
      <c r="AH1493" s="33"/>
      <c r="AI1493" s="33"/>
      <c r="AJ1493" s="33"/>
      <c r="AK1493" s="33"/>
      <c r="AL1493" s="33"/>
      <c r="AM1493" s="33"/>
      <c r="AN1493" s="33"/>
      <c r="AO1493" s="33"/>
    </row>
    <row r="1494" spans="33:41" ht="11.25">
      <c r="AG1494" s="33"/>
      <c r="AH1494" s="33"/>
      <c r="AI1494" s="33"/>
      <c r="AJ1494" s="33"/>
      <c r="AK1494" s="33"/>
      <c r="AL1494" s="33"/>
      <c r="AM1494" s="33"/>
      <c r="AN1494" s="33"/>
      <c r="AO1494" s="33"/>
    </row>
    <row r="1495" spans="33:41" ht="11.25">
      <c r="AG1495" s="33"/>
      <c r="AH1495" s="33"/>
      <c r="AI1495" s="33"/>
      <c r="AJ1495" s="33"/>
      <c r="AK1495" s="33"/>
      <c r="AL1495" s="33"/>
      <c r="AM1495" s="33"/>
      <c r="AN1495" s="33"/>
      <c r="AO1495" s="33"/>
    </row>
    <row r="1496" spans="33:41" ht="11.25">
      <c r="AG1496" s="33"/>
      <c r="AH1496" s="33"/>
      <c r="AI1496" s="33"/>
      <c r="AJ1496" s="33"/>
      <c r="AK1496" s="33"/>
      <c r="AL1496" s="33"/>
      <c r="AM1496" s="33"/>
      <c r="AN1496" s="33"/>
      <c r="AO1496" s="33"/>
    </row>
    <row r="1497" spans="33:41" ht="11.25">
      <c r="AG1497" s="33"/>
      <c r="AH1497" s="33"/>
      <c r="AI1497" s="33"/>
      <c r="AJ1497" s="33"/>
      <c r="AK1497" s="33"/>
      <c r="AL1497" s="33"/>
      <c r="AM1497" s="33"/>
      <c r="AN1497" s="33"/>
      <c r="AO1497" s="33"/>
    </row>
    <row r="1498" spans="33:41" ht="11.25">
      <c r="AG1498" s="33"/>
      <c r="AH1498" s="33"/>
      <c r="AI1498" s="33"/>
      <c r="AJ1498" s="33"/>
      <c r="AK1498" s="33"/>
      <c r="AL1498" s="33"/>
      <c r="AM1498" s="33"/>
      <c r="AN1498" s="33"/>
      <c r="AO1498" s="33"/>
    </row>
    <row r="1499" spans="33:41" ht="11.25">
      <c r="AG1499" s="33"/>
      <c r="AH1499" s="33"/>
      <c r="AI1499" s="33"/>
      <c r="AJ1499" s="33"/>
      <c r="AK1499" s="33"/>
      <c r="AL1499" s="33"/>
      <c r="AM1499" s="33"/>
      <c r="AN1499" s="33"/>
      <c r="AO1499" s="33"/>
    </row>
    <row r="1500" spans="33:41" ht="11.25">
      <c r="AG1500" s="33"/>
      <c r="AH1500" s="33"/>
      <c r="AI1500" s="33"/>
      <c r="AJ1500" s="33"/>
      <c r="AK1500" s="33"/>
      <c r="AL1500" s="33"/>
      <c r="AM1500" s="33"/>
      <c r="AN1500" s="33"/>
      <c r="AO1500" s="33"/>
    </row>
    <row r="1501" spans="33:41" ht="11.25">
      <c r="AG1501" s="33"/>
      <c r="AH1501" s="33"/>
      <c r="AI1501" s="33"/>
      <c r="AJ1501" s="33"/>
      <c r="AK1501" s="33"/>
      <c r="AL1501" s="33"/>
      <c r="AM1501" s="33"/>
      <c r="AN1501" s="33"/>
      <c r="AO1501" s="33"/>
    </row>
    <row r="1502" spans="33:41" ht="11.25">
      <c r="AG1502" s="33"/>
      <c r="AH1502" s="33"/>
      <c r="AI1502" s="33"/>
      <c r="AJ1502" s="33"/>
      <c r="AK1502" s="33"/>
      <c r="AL1502" s="33"/>
      <c r="AM1502" s="33"/>
      <c r="AN1502" s="33"/>
      <c r="AO1502" s="33"/>
    </row>
    <row r="1503" spans="33:41" ht="11.25">
      <c r="AG1503" s="33"/>
      <c r="AH1503" s="33"/>
      <c r="AI1503" s="33"/>
      <c r="AJ1503" s="33"/>
      <c r="AK1503" s="33"/>
      <c r="AL1503" s="33"/>
      <c r="AM1503" s="33"/>
      <c r="AN1503" s="33"/>
      <c r="AO1503" s="33"/>
    </row>
    <row r="1504" spans="33:41" ht="11.25">
      <c r="AG1504" s="33"/>
      <c r="AH1504" s="33"/>
      <c r="AI1504" s="33"/>
      <c r="AJ1504" s="33"/>
      <c r="AK1504" s="33"/>
      <c r="AL1504" s="33"/>
      <c r="AM1504" s="33"/>
      <c r="AN1504" s="33"/>
      <c r="AO1504" s="33"/>
    </row>
    <row r="1505" spans="33:41" ht="11.25">
      <c r="AG1505" s="33"/>
      <c r="AH1505" s="33"/>
      <c r="AI1505" s="33"/>
      <c r="AJ1505" s="33"/>
      <c r="AK1505" s="33"/>
      <c r="AL1505" s="33"/>
      <c r="AM1505" s="33"/>
      <c r="AN1505" s="33"/>
      <c r="AO1505" s="33"/>
    </row>
    <row r="1506" spans="33:41" ht="11.25">
      <c r="AG1506" s="33"/>
      <c r="AH1506" s="33"/>
      <c r="AI1506" s="33"/>
      <c r="AJ1506" s="33"/>
      <c r="AK1506" s="33"/>
      <c r="AL1506" s="33"/>
      <c r="AM1506" s="33"/>
      <c r="AN1506" s="33"/>
      <c r="AO1506" s="33"/>
    </row>
    <row r="1507" spans="33:41" ht="11.25">
      <c r="AG1507" s="33"/>
      <c r="AH1507" s="33"/>
      <c r="AI1507" s="33"/>
      <c r="AJ1507" s="33"/>
      <c r="AK1507" s="33"/>
      <c r="AL1507" s="33"/>
      <c r="AM1507" s="33"/>
      <c r="AN1507" s="33"/>
      <c r="AO1507" s="33"/>
    </row>
    <row r="1508" spans="33:41" ht="11.25">
      <c r="AG1508" s="33"/>
      <c r="AH1508" s="33"/>
      <c r="AI1508" s="33"/>
      <c r="AJ1508" s="33"/>
      <c r="AK1508" s="33"/>
      <c r="AL1508" s="33"/>
      <c r="AM1508" s="33"/>
      <c r="AN1508" s="33"/>
      <c r="AO1508" s="33"/>
    </row>
    <row r="1509" spans="33:41" ht="11.25">
      <c r="AG1509" s="33"/>
      <c r="AH1509" s="33"/>
      <c r="AI1509" s="33"/>
      <c r="AJ1509" s="33"/>
      <c r="AK1509" s="33"/>
      <c r="AL1509" s="33"/>
      <c r="AM1509" s="33"/>
      <c r="AN1509" s="33"/>
      <c r="AO1509" s="33"/>
    </row>
    <row r="1510" spans="33:41" ht="11.25">
      <c r="AG1510" s="33"/>
      <c r="AH1510" s="33"/>
      <c r="AI1510" s="33"/>
      <c r="AJ1510" s="33"/>
      <c r="AK1510" s="33"/>
      <c r="AL1510" s="33"/>
      <c r="AM1510" s="33"/>
      <c r="AN1510" s="33"/>
      <c r="AO1510" s="33"/>
    </row>
    <row r="1511" spans="33:41" ht="11.25">
      <c r="AG1511" s="33"/>
      <c r="AH1511" s="33"/>
      <c r="AI1511" s="33"/>
      <c r="AJ1511" s="33"/>
      <c r="AK1511" s="33"/>
      <c r="AL1511" s="33"/>
      <c r="AM1511" s="33"/>
      <c r="AN1511" s="33"/>
      <c r="AO1511" s="33"/>
    </row>
    <row r="1512" spans="33:41" ht="11.25">
      <c r="AG1512" s="33"/>
      <c r="AH1512" s="33"/>
      <c r="AI1512" s="33"/>
      <c r="AJ1512" s="33"/>
      <c r="AK1512" s="33"/>
      <c r="AL1512" s="33"/>
      <c r="AM1512" s="33"/>
      <c r="AN1512" s="33"/>
      <c r="AO1512" s="33"/>
    </row>
    <row r="1513" spans="33:41" ht="11.25">
      <c r="AG1513" s="33"/>
      <c r="AH1513" s="33"/>
      <c r="AI1513" s="33"/>
      <c r="AJ1513" s="33"/>
      <c r="AK1513" s="33"/>
      <c r="AL1513" s="33"/>
      <c r="AM1513" s="33"/>
      <c r="AN1513" s="33"/>
      <c r="AO1513" s="33"/>
    </row>
    <row r="1514" spans="33:41" ht="11.25">
      <c r="AG1514" s="33"/>
      <c r="AH1514" s="33"/>
      <c r="AI1514" s="33"/>
      <c r="AJ1514" s="33"/>
      <c r="AK1514" s="33"/>
      <c r="AL1514" s="33"/>
      <c r="AM1514" s="33"/>
      <c r="AN1514" s="33"/>
      <c r="AO1514" s="33"/>
    </row>
    <row r="1515" spans="33:41" ht="11.25">
      <c r="AG1515" s="33"/>
      <c r="AH1515" s="33"/>
      <c r="AI1515" s="33"/>
      <c r="AJ1515" s="33"/>
      <c r="AK1515" s="33"/>
      <c r="AL1515" s="33"/>
      <c r="AM1515" s="33"/>
      <c r="AN1515" s="33"/>
      <c r="AO1515" s="33"/>
    </row>
    <row r="1516" spans="33:41" ht="11.25">
      <c r="AG1516" s="33"/>
      <c r="AH1516" s="33"/>
      <c r="AI1516" s="33"/>
      <c r="AJ1516" s="33"/>
      <c r="AK1516" s="33"/>
      <c r="AL1516" s="33"/>
      <c r="AM1516" s="33"/>
      <c r="AN1516" s="33"/>
      <c r="AO1516" s="33"/>
    </row>
    <row r="1517" spans="33:41" ht="11.25">
      <c r="AG1517" s="33"/>
      <c r="AH1517" s="33"/>
      <c r="AI1517" s="33"/>
      <c r="AJ1517" s="33"/>
      <c r="AK1517" s="33"/>
      <c r="AL1517" s="33"/>
      <c r="AM1517" s="33"/>
      <c r="AN1517" s="33"/>
      <c r="AO1517" s="33"/>
    </row>
    <row r="1518" spans="33:41" ht="11.25">
      <c r="AG1518" s="33"/>
      <c r="AH1518" s="33"/>
      <c r="AI1518" s="33"/>
      <c r="AJ1518" s="33"/>
      <c r="AK1518" s="33"/>
      <c r="AL1518" s="33"/>
      <c r="AM1518" s="33"/>
      <c r="AN1518" s="33"/>
      <c r="AO1518" s="33"/>
    </row>
    <row r="1519" spans="33:41" ht="11.25">
      <c r="AG1519" s="33"/>
      <c r="AH1519" s="33"/>
      <c r="AI1519" s="33"/>
      <c r="AJ1519" s="33"/>
      <c r="AK1519" s="33"/>
      <c r="AL1519" s="33"/>
      <c r="AM1519" s="33"/>
      <c r="AN1519" s="33"/>
      <c r="AO1519" s="33"/>
    </row>
    <row r="1520" spans="33:41" ht="11.25">
      <c r="AG1520" s="33"/>
      <c r="AH1520" s="33"/>
      <c r="AI1520" s="33"/>
      <c r="AJ1520" s="33"/>
      <c r="AK1520" s="33"/>
      <c r="AL1520" s="33"/>
      <c r="AM1520" s="33"/>
      <c r="AN1520" s="33"/>
      <c r="AO1520" s="33"/>
    </row>
    <row r="1521" spans="33:41" ht="11.25">
      <c r="AG1521" s="33"/>
      <c r="AH1521" s="33"/>
      <c r="AI1521" s="33"/>
      <c r="AJ1521" s="33"/>
      <c r="AK1521" s="33"/>
      <c r="AL1521" s="33"/>
      <c r="AM1521" s="33"/>
      <c r="AN1521" s="33"/>
      <c r="AO1521" s="33"/>
    </row>
    <row r="1522" spans="33:41" ht="11.25">
      <c r="AG1522" s="33"/>
      <c r="AH1522" s="33"/>
      <c r="AI1522" s="33"/>
      <c r="AJ1522" s="33"/>
      <c r="AK1522" s="33"/>
      <c r="AL1522" s="33"/>
      <c r="AM1522" s="33"/>
      <c r="AN1522" s="33"/>
      <c r="AO1522" s="33"/>
    </row>
    <row r="1523" spans="33:41" ht="11.25">
      <c r="AG1523" s="33"/>
      <c r="AH1523" s="33"/>
      <c r="AI1523" s="33"/>
      <c r="AJ1523" s="33"/>
      <c r="AK1523" s="33"/>
      <c r="AL1523" s="33"/>
      <c r="AM1523" s="33"/>
      <c r="AN1523" s="33"/>
      <c r="AO1523" s="33"/>
    </row>
    <row r="1524" spans="33:41" ht="11.25">
      <c r="AG1524" s="33"/>
      <c r="AH1524" s="33"/>
      <c r="AI1524" s="33"/>
      <c r="AJ1524" s="33"/>
      <c r="AK1524" s="33"/>
      <c r="AL1524" s="33"/>
      <c r="AM1524" s="33"/>
      <c r="AN1524" s="33"/>
      <c r="AO1524" s="33"/>
    </row>
    <row r="1525" spans="33:41" ht="11.25">
      <c r="AG1525" s="33"/>
      <c r="AH1525" s="33"/>
      <c r="AI1525" s="33"/>
      <c r="AJ1525" s="33"/>
      <c r="AK1525" s="33"/>
      <c r="AL1525" s="33"/>
      <c r="AM1525" s="33"/>
      <c r="AN1525" s="33"/>
      <c r="AO1525" s="33"/>
    </row>
    <row r="1526" spans="33:41" ht="11.25">
      <c r="AG1526" s="33"/>
      <c r="AH1526" s="33"/>
      <c r="AI1526" s="33"/>
      <c r="AJ1526" s="33"/>
      <c r="AK1526" s="33"/>
      <c r="AL1526" s="33"/>
      <c r="AM1526" s="33"/>
      <c r="AN1526" s="33"/>
      <c r="AO1526" s="33"/>
    </row>
    <row r="1527" spans="33:41" ht="11.25">
      <c r="AG1527" s="33"/>
      <c r="AH1527" s="33"/>
      <c r="AI1527" s="33"/>
      <c r="AJ1527" s="33"/>
      <c r="AK1527" s="33"/>
      <c r="AL1527" s="33"/>
      <c r="AM1527" s="33"/>
      <c r="AN1527" s="33"/>
      <c r="AO1527" s="33"/>
    </row>
    <row r="1528" spans="33:41" ht="11.25">
      <c r="AG1528" s="33"/>
      <c r="AH1528" s="33"/>
      <c r="AI1528" s="33"/>
      <c r="AJ1528" s="33"/>
      <c r="AK1528" s="33"/>
      <c r="AL1528" s="33"/>
      <c r="AM1528" s="33"/>
      <c r="AN1528" s="33"/>
      <c r="AO1528" s="33"/>
    </row>
    <row r="1529" spans="33:41" ht="11.25">
      <c r="AG1529" s="33"/>
      <c r="AH1529" s="33"/>
      <c r="AI1529" s="33"/>
      <c r="AJ1529" s="33"/>
      <c r="AK1529" s="33"/>
      <c r="AL1529" s="33"/>
      <c r="AM1529" s="33"/>
      <c r="AN1529" s="33"/>
      <c r="AO1529" s="33"/>
    </row>
    <row r="1530" spans="33:41" ht="11.25">
      <c r="AG1530" s="33"/>
      <c r="AH1530" s="33"/>
      <c r="AI1530" s="33"/>
      <c r="AJ1530" s="33"/>
      <c r="AK1530" s="33"/>
      <c r="AL1530" s="33"/>
      <c r="AM1530" s="33"/>
      <c r="AN1530" s="33"/>
      <c r="AO1530" s="33"/>
    </row>
    <row r="1531" spans="33:41" ht="11.25">
      <c r="AG1531" s="33"/>
      <c r="AH1531" s="33"/>
      <c r="AI1531" s="33"/>
      <c r="AJ1531" s="33"/>
      <c r="AK1531" s="33"/>
      <c r="AL1531" s="33"/>
      <c r="AM1531" s="33"/>
      <c r="AN1531" s="33"/>
      <c r="AO1531" s="33"/>
    </row>
    <row r="1532" spans="33:41" ht="11.25">
      <c r="AG1532" s="33"/>
      <c r="AH1532" s="33"/>
      <c r="AI1532" s="33"/>
      <c r="AJ1532" s="33"/>
      <c r="AK1532" s="33"/>
      <c r="AL1532" s="33"/>
      <c r="AM1532" s="33"/>
      <c r="AN1532" s="33"/>
      <c r="AO1532" s="33"/>
    </row>
    <row r="1533" spans="33:41" ht="11.25">
      <c r="AG1533" s="33"/>
      <c r="AH1533" s="33"/>
      <c r="AI1533" s="33"/>
      <c r="AJ1533" s="33"/>
      <c r="AK1533" s="33"/>
      <c r="AL1533" s="33"/>
      <c r="AM1533" s="33"/>
      <c r="AN1533" s="33"/>
      <c r="AO1533" s="33"/>
    </row>
    <row r="1534" spans="33:41" ht="11.25">
      <c r="AG1534" s="33"/>
      <c r="AH1534" s="33"/>
      <c r="AI1534" s="33"/>
      <c r="AJ1534" s="33"/>
      <c r="AK1534" s="33"/>
      <c r="AL1534" s="33"/>
      <c r="AM1534" s="33"/>
      <c r="AN1534" s="33"/>
      <c r="AO1534" s="33"/>
    </row>
    <row r="1535" spans="33:41" ht="11.25">
      <c r="AG1535" s="33"/>
      <c r="AH1535" s="33"/>
      <c r="AI1535" s="33"/>
      <c r="AJ1535" s="33"/>
      <c r="AK1535" s="33"/>
      <c r="AL1535" s="33"/>
      <c r="AM1535" s="33"/>
      <c r="AN1535" s="33"/>
      <c r="AO1535" s="33"/>
    </row>
    <row r="1536" spans="33:41" ht="11.25">
      <c r="AG1536" s="33"/>
      <c r="AH1536" s="33"/>
      <c r="AI1536" s="33"/>
      <c r="AJ1536" s="33"/>
      <c r="AK1536" s="33"/>
      <c r="AL1536" s="33"/>
      <c r="AM1536" s="33"/>
      <c r="AN1536" s="33"/>
      <c r="AO1536" s="33"/>
    </row>
    <row r="1537" spans="33:41" ht="11.25">
      <c r="AG1537" s="33"/>
      <c r="AH1537" s="33"/>
      <c r="AI1537" s="33"/>
      <c r="AJ1537" s="33"/>
      <c r="AK1537" s="33"/>
      <c r="AL1537" s="33"/>
      <c r="AM1537" s="33"/>
      <c r="AN1537" s="33"/>
      <c r="AO1537" s="33"/>
    </row>
    <row r="1538" spans="33:41" ht="11.25">
      <c r="AG1538" s="33"/>
      <c r="AH1538" s="33"/>
      <c r="AI1538" s="33"/>
      <c r="AJ1538" s="33"/>
      <c r="AK1538" s="33"/>
      <c r="AL1538" s="33"/>
      <c r="AM1538" s="33"/>
      <c r="AN1538" s="33"/>
      <c r="AO1538" s="33"/>
    </row>
    <row r="1539" spans="33:41" ht="11.25">
      <c r="AG1539" s="33"/>
      <c r="AH1539" s="33"/>
      <c r="AI1539" s="33"/>
      <c r="AJ1539" s="33"/>
      <c r="AK1539" s="33"/>
      <c r="AL1539" s="33"/>
      <c r="AM1539" s="33"/>
      <c r="AN1539" s="33"/>
      <c r="AO1539" s="33"/>
    </row>
    <row r="1540" spans="33:41" ht="11.25">
      <c r="AG1540" s="33"/>
      <c r="AH1540" s="33"/>
      <c r="AI1540" s="33"/>
      <c r="AJ1540" s="33"/>
      <c r="AK1540" s="33"/>
      <c r="AL1540" s="33"/>
      <c r="AM1540" s="33"/>
      <c r="AN1540" s="33"/>
      <c r="AO1540" s="33"/>
    </row>
    <row r="1541" spans="33:41" ht="11.25">
      <c r="AG1541" s="33"/>
      <c r="AH1541" s="33"/>
      <c r="AI1541" s="33"/>
      <c r="AJ1541" s="33"/>
      <c r="AK1541" s="33"/>
      <c r="AL1541" s="33"/>
      <c r="AM1541" s="33"/>
      <c r="AN1541" s="33"/>
      <c r="AO1541" s="33"/>
    </row>
    <row r="1542" spans="33:41" ht="11.25">
      <c r="AG1542" s="33"/>
      <c r="AH1542" s="33"/>
      <c r="AI1542" s="33"/>
      <c r="AJ1542" s="33"/>
      <c r="AK1542" s="33"/>
      <c r="AL1542" s="33"/>
      <c r="AM1542" s="33"/>
      <c r="AN1542" s="33"/>
      <c r="AO1542" s="33"/>
    </row>
    <row r="1543" spans="33:41" ht="11.25">
      <c r="AG1543" s="33"/>
      <c r="AH1543" s="33"/>
      <c r="AI1543" s="33"/>
      <c r="AJ1543" s="33"/>
      <c r="AK1543" s="33"/>
      <c r="AL1543" s="33"/>
      <c r="AM1543" s="33"/>
      <c r="AN1543" s="33"/>
      <c r="AO1543" s="33"/>
    </row>
    <row r="1544" spans="33:41" ht="11.25">
      <c r="AG1544" s="33"/>
      <c r="AH1544" s="33"/>
      <c r="AI1544" s="33"/>
      <c r="AJ1544" s="33"/>
      <c r="AK1544" s="33"/>
      <c r="AL1544" s="33"/>
      <c r="AM1544" s="33"/>
      <c r="AN1544" s="33"/>
      <c r="AO1544" s="33"/>
    </row>
    <row r="1545" spans="33:41" ht="11.25">
      <c r="AG1545" s="33"/>
      <c r="AH1545" s="33"/>
      <c r="AI1545" s="33"/>
      <c r="AJ1545" s="33"/>
      <c r="AK1545" s="33"/>
      <c r="AL1545" s="33"/>
      <c r="AM1545" s="33"/>
      <c r="AN1545" s="33"/>
      <c r="AO1545" s="33"/>
    </row>
    <row r="1546" spans="33:41" ht="11.25">
      <c r="AG1546" s="33"/>
      <c r="AH1546" s="33"/>
      <c r="AI1546" s="33"/>
      <c r="AJ1546" s="33"/>
      <c r="AK1546" s="33"/>
      <c r="AL1546" s="33"/>
      <c r="AM1546" s="33"/>
      <c r="AN1546" s="33"/>
      <c r="AO1546" s="33"/>
    </row>
    <row r="1547" spans="33:41" ht="11.25">
      <c r="AG1547" s="33"/>
      <c r="AH1547" s="33"/>
      <c r="AI1547" s="33"/>
      <c r="AJ1547" s="33"/>
      <c r="AK1547" s="33"/>
      <c r="AL1547" s="33"/>
      <c r="AM1547" s="33"/>
      <c r="AN1547" s="33"/>
      <c r="AO1547" s="33"/>
    </row>
    <row r="1548" spans="33:41" ht="11.25">
      <c r="AG1548" s="33"/>
      <c r="AH1548" s="33"/>
      <c r="AI1548" s="33"/>
      <c r="AJ1548" s="33"/>
      <c r="AK1548" s="33"/>
      <c r="AL1548" s="33"/>
      <c r="AM1548" s="33"/>
      <c r="AN1548" s="33"/>
      <c r="AO1548" s="33"/>
    </row>
    <row r="1549" spans="33:41" ht="11.25">
      <c r="AG1549" s="33"/>
      <c r="AH1549" s="33"/>
      <c r="AI1549" s="33"/>
      <c r="AJ1549" s="33"/>
      <c r="AK1549" s="33"/>
      <c r="AL1549" s="33"/>
      <c r="AM1549" s="33"/>
      <c r="AN1549" s="33"/>
      <c r="AO1549" s="33"/>
    </row>
    <row r="1550" spans="33:41" ht="11.25">
      <c r="AG1550" s="33"/>
      <c r="AH1550" s="33"/>
      <c r="AI1550" s="33"/>
      <c r="AJ1550" s="33"/>
      <c r="AK1550" s="33"/>
      <c r="AL1550" s="33"/>
      <c r="AM1550" s="33"/>
      <c r="AN1550" s="33"/>
      <c r="AO1550" s="33"/>
    </row>
    <row r="1551" spans="33:41" ht="11.25">
      <c r="AG1551" s="33"/>
      <c r="AH1551" s="33"/>
      <c r="AI1551" s="33"/>
      <c r="AJ1551" s="33"/>
      <c r="AK1551" s="33"/>
      <c r="AL1551" s="33"/>
      <c r="AM1551" s="33"/>
      <c r="AN1551" s="33"/>
      <c r="AO1551" s="33"/>
    </row>
    <row r="1552" spans="33:41" ht="11.25">
      <c r="AG1552" s="33"/>
      <c r="AH1552" s="33"/>
      <c r="AI1552" s="33"/>
      <c r="AJ1552" s="33"/>
      <c r="AK1552" s="33"/>
      <c r="AL1552" s="33"/>
      <c r="AM1552" s="33"/>
      <c r="AN1552" s="33"/>
      <c r="AO1552" s="33"/>
    </row>
    <row r="1553" spans="33:41" ht="11.25">
      <c r="AG1553" s="33"/>
      <c r="AH1553" s="33"/>
      <c r="AI1553" s="33"/>
      <c r="AJ1553" s="33"/>
      <c r="AK1553" s="33"/>
      <c r="AL1553" s="33"/>
      <c r="AM1553" s="33"/>
      <c r="AN1553" s="33"/>
      <c r="AO1553" s="33"/>
    </row>
    <row r="1554" spans="33:41" ht="11.25">
      <c r="AG1554" s="33"/>
      <c r="AH1554" s="33"/>
      <c r="AI1554" s="33"/>
      <c r="AJ1554" s="33"/>
      <c r="AK1554" s="33"/>
      <c r="AL1554" s="33"/>
      <c r="AM1554" s="33"/>
      <c r="AN1554" s="33"/>
      <c r="AO1554" s="33"/>
    </row>
    <row r="1555" spans="33:41" ht="11.25">
      <c r="AG1555" s="33"/>
      <c r="AH1555" s="33"/>
      <c r="AI1555" s="33"/>
      <c r="AJ1555" s="33"/>
      <c r="AK1555" s="33"/>
      <c r="AL1555" s="33"/>
      <c r="AM1555" s="33"/>
      <c r="AN1555" s="33"/>
      <c r="AO1555" s="33"/>
    </row>
    <row r="1556" spans="33:41" ht="11.25">
      <c r="AG1556" s="33"/>
      <c r="AH1556" s="33"/>
      <c r="AI1556" s="33"/>
      <c r="AJ1556" s="33"/>
      <c r="AK1556" s="33"/>
      <c r="AL1556" s="33"/>
      <c r="AM1556" s="33"/>
      <c r="AN1556" s="33"/>
      <c r="AO1556" s="33"/>
    </row>
    <row r="1557" spans="33:41" ht="11.25">
      <c r="AG1557" s="33"/>
      <c r="AH1557" s="33"/>
      <c r="AI1557" s="33"/>
      <c r="AJ1557" s="33"/>
      <c r="AK1557" s="33"/>
      <c r="AL1557" s="33"/>
      <c r="AM1557" s="33"/>
      <c r="AN1557" s="33"/>
      <c r="AO1557" s="33"/>
    </row>
    <row r="1558" spans="33:41" ht="11.25">
      <c r="AG1558" s="33"/>
      <c r="AH1558" s="33"/>
      <c r="AI1558" s="33"/>
      <c r="AJ1558" s="33"/>
      <c r="AK1558" s="33"/>
      <c r="AL1558" s="33"/>
      <c r="AM1558" s="33"/>
      <c r="AN1558" s="33"/>
      <c r="AO1558" s="33"/>
    </row>
    <row r="1559" spans="33:41" ht="11.25">
      <c r="AG1559" s="33"/>
      <c r="AH1559" s="33"/>
      <c r="AI1559" s="33"/>
      <c r="AJ1559" s="33"/>
      <c r="AK1559" s="33"/>
      <c r="AL1559" s="33"/>
      <c r="AM1559" s="33"/>
      <c r="AN1559" s="33"/>
      <c r="AO1559" s="33"/>
    </row>
    <row r="1560" spans="33:41" ht="11.25">
      <c r="AG1560" s="33"/>
      <c r="AH1560" s="33"/>
      <c r="AI1560" s="33"/>
      <c r="AJ1560" s="33"/>
      <c r="AK1560" s="33"/>
      <c r="AL1560" s="33"/>
      <c r="AM1560" s="33"/>
      <c r="AN1560" s="33"/>
      <c r="AO1560" s="33"/>
    </row>
    <row r="1561" spans="33:41" ht="11.25">
      <c r="AG1561" s="33"/>
      <c r="AH1561" s="33"/>
      <c r="AI1561" s="33"/>
      <c r="AJ1561" s="33"/>
      <c r="AK1561" s="33"/>
      <c r="AL1561" s="33"/>
      <c r="AM1561" s="33"/>
      <c r="AN1561" s="33"/>
      <c r="AO1561" s="33"/>
    </row>
    <row r="1562" spans="33:41" ht="11.25">
      <c r="AG1562" s="33"/>
      <c r="AH1562" s="33"/>
      <c r="AI1562" s="33"/>
      <c r="AJ1562" s="33"/>
      <c r="AK1562" s="33"/>
      <c r="AL1562" s="33"/>
      <c r="AM1562" s="33"/>
      <c r="AN1562" s="33"/>
      <c r="AO1562" s="33"/>
    </row>
    <row r="1563" spans="33:41" ht="11.25">
      <c r="AG1563" s="33"/>
      <c r="AH1563" s="33"/>
      <c r="AI1563" s="33"/>
      <c r="AJ1563" s="33"/>
      <c r="AK1563" s="33"/>
      <c r="AL1563" s="33"/>
      <c r="AM1563" s="33"/>
      <c r="AN1563" s="33"/>
      <c r="AO1563" s="33"/>
    </row>
    <row r="1564" spans="33:41" ht="11.25">
      <c r="AG1564" s="33"/>
      <c r="AH1564" s="33"/>
      <c r="AI1564" s="33"/>
      <c r="AJ1564" s="33"/>
      <c r="AK1564" s="33"/>
      <c r="AL1564" s="33"/>
      <c r="AM1564" s="33"/>
      <c r="AN1564" s="33"/>
      <c r="AO1564" s="33"/>
    </row>
    <row r="1565" spans="33:41" ht="11.25">
      <c r="AG1565" s="33"/>
      <c r="AH1565" s="33"/>
      <c r="AI1565" s="33"/>
      <c r="AJ1565" s="33"/>
      <c r="AK1565" s="33"/>
      <c r="AL1565" s="33"/>
      <c r="AM1565" s="33"/>
      <c r="AN1565" s="33"/>
      <c r="AO1565" s="33"/>
    </row>
    <row r="1566" spans="33:41" ht="11.25">
      <c r="AG1566" s="33"/>
      <c r="AH1566" s="33"/>
      <c r="AI1566" s="33"/>
      <c r="AJ1566" s="33"/>
      <c r="AK1566" s="33"/>
      <c r="AL1566" s="33"/>
      <c r="AM1566" s="33"/>
      <c r="AN1566" s="33"/>
      <c r="AO1566" s="33"/>
    </row>
    <row r="1567" spans="33:41" ht="11.25">
      <c r="AG1567" s="33"/>
      <c r="AH1567" s="33"/>
      <c r="AI1567" s="33"/>
      <c r="AJ1567" s="33"/>
      <c r="AK1567" s="33"/>
      <c r="AL1567" s="33"/>
      <c r="AM1567" s="33"/>
      <c r="AN1567" s="33"/>
      <c r="AO1567" s="33"/>
    </row>
    <row r="1568" spans="33:41" ht="11.25">
      <c r="AG1568" s="33"/>
      <c r="AH1568" s="33"/>
      <c r="AI1568" s="33"/>
      <c r="AJ1568" s="33"/>
      <c r="AK1568" s="33"/>
      <c r="AL1568" s="33"/>
      <c r="AM1568" s="33"/>
      <c r="AN1568" s="33"/>
      <c r="AO1568" s="33"/>
    </row>
    <row r="1569" spans="33:41" ht="11.25">
      <c r="AG1569" s="33"/>
      <c r="AH1569" s="33"/>
      <c r="AI1569" s="33"/>
      <c r="AJ1569" s="33"/>
      <c r="AK1569" s="33"/>
      <c r="AL1569" s="33"/>
      <c r="AM1569" s="33"/>
      <c r="AN1569" s="33"/>
      <c r="AO1569" s="33"/>
    </row>
    <row r="1570" spans="33:41" ht="11.25">
      <c r="AG1570" s="33"/>
      <c r="AH1570" s="33"/>
      <c r="AI1570" s="33"/>
      <c r="AJ1570" s="33"/>
      <c r="AK1570" s="33"/>
      <c r="AL1570" s="33"/>
      <c r="AM1570" s="33"/>
      <c r="AN1570" s="33"/>
      <c r="AO1570" s="33"/>
    </row>
    <row r="1571" spans="33:41" ht="11.25">
      <c r="AG1571" s="33"/>
      <c r="AH1571" s="33"/>
      <c r="AI1571" s="33"/>
      <c r="AJ1571" s="33"/>
      <c r="AK1571" s="33"/>
      <c r="AL1571" s="33"/>
      <c r="AM1571" s="33"/>
      <c r="AN1571" s="33"/>
      <c r="AO1571" s="33"/>
    </row>
    <row r="1572" spans="33:41" ht="11.25">
      <c r="AG1572" s="33"/>
      <c r="AH1572" s="33"/>
      <c r="AI1572" s="33"/>
      <c r="AJ1572" s="33"/>
      <c r="AK1572" s="33"/>
      <c r="AL1572" s="33"/>
      <c r="AM1572" s="33"/>
      <c r="AN1572" s="33"/>
      <c r="AO1572" s="33"/>
    </row>
    <row r="1573" spans="33:41" ht="11.25">
      <c r="AG1573" s="33"/>
      <c r="AH1573" s="33"/>
      <c r="AI1573" s="33"/>
      <c r="AJ1573" s="33"/>
      <c r="AK1573" s="33"/>
      <c r="AL1573" s="33"/>
      <c r="AM1573" s="33"/>
      <c r="AN1573" s="33"/>
      <c r="AO1573" s="33"/>
    </row>
    <row r="1574" spans="33:41" ht="11.25">
      <c r="AG1574" s="33"/>
      <c r="AH1574" s="33"/>
      <c r="AI1574" s="33"/>
      <c r="AJ1574" s="33"/>
      <c r="AK1574" s="33"/>
      <c r="AL1574" s="33"/>
      <c r="AM1574" s="33"/>
      <c r="AN1574" s="33"/>
      <c r="AO1574" s="33"/>
    </row>
    <row r="1575" spans="33:41" ht="11.25">
      <c r="AG1575" s="33"/>
      <c r="AH1575" s="33"/>
      <c r="AI1575" s="33"/>
      <c r="AJ1575" s="33"/>
      <c r="AK1575" s="33"/>
      <c r="AL1575" s="33"/>
      <c r="AM1575" s="33"/>
      <c r="AN1575" s="33"/>
      <c r="AO1575" s="33"/>
    </row>
    <row r="1576" spans="33:41" ht="11.25">
      <c r="AG1576" s="33"/>
      <c r="AH1576" s="33"/>
      <c r="AI1576" s="33"/>
      <c r="AJ1576" s="33"/>
      <c r="AK1576" s="33"/>
      <c r="AL1576" s="33"/>
      <c r="AM1576" s="33"/>
      <c r="AN1576" s="33"/>
      <c r="AO1576" s="33"/>
    </row>
    <row r="1577" spans="33:41" ht="11.25">
      <c r="AG1577" s="33"/>
      <c r="AH1577" s="33"/>
      <c r="AI1577" s="33"/>
      <c r="AJ1577" s="33"/>
      <c r="AK1577" s="33"/>
      <c r="AL1577" s="33"/>
      <c r="AM1577" s="33"/>
      <c r="AN1577" s="33"/>
      <c r="AO1577" s="33"/>
    </row>
    <row r="1578" spans="33:41" ht="11.25">
      <c r="AG1578" s="33"/>
      <c r="AH1578" s="33"/>
      <c r="AI1578" s="33"/>
      <c r="AJ1578" s="33"/>
      <c r="AK1578" s="33"/>
      <c r="AL1578" s="33"/>
      <c r="AM1578" s="33"/>
      <c r="AN1578" s="33"/>
      <c r="AO1578" s="33"/>
    </row>
    <row r="1579" spans="33:41" ht="11.25">
      <c r="AG1579" s="33"/>
      <c r="AH1579" s="33"/>
      <c r="AI1579" s="33"/>
      <c r="AJ1579" s="33"/>
      <c r="AK1579" s="33"/>
      <c r="AL1579" s="33"/>
      <c r="AM1579" s="33"/>
      <c r="AN1579" s="33"/>
      <c r="AO1579" s="33"/>
    </row>
    <row r="1580" spans="33:41" ht="11.25">
      <c r="AG1580" s="33"/>
      <c r="AH1580" s="33"/>
      <c r="AI1580" s="33"/>
      <c r="AJ1580" s="33"/>
      <c r="AK1580" s="33"/>
      <c r="AL1580" s="33"/>
      <c r="AM1580" s="33"/>
      <c r="AN1580" s="33"/>
      <c r="AO1580" s="33"/>
    </row>
    <row r="1581" spans="33:41" ht="11.25">
      <c r="AG1581" s="33"/>
      <c r="AH1581" s="33"/>
      <c r="AI1581" s="33"/>
      <c r="AJ1581" s="33"/>
      <c r="AK1581" s="33"/>
      <c r="AL1581" s="33"/>
      <c r="AM1581" s="33"/>
      <c r="AN1581" s="33"/>
      <c r="AO1581" s="33"/>
    </row>
    <row r="1582" spans="33:41" ht="11.25">
      <c r="AG1582" s="33"/>
      <c r="AH1582" s="33"/>
      <c r="AI1582" s="33"/>
      <c r="AJ1582" s="33"/>
      <c r="AK1582" s="33"/>
      <c r="AL1582" s="33"/>
      <c r="AM1582" s="33"/>
      <c r="AN1582" s="33"/>
      <c r="AO1582" s="33"/>
    </row>
    <row r="1583" spans="33:41" ht="11.25">
      <c r="AG1583" s="33"/>
      <c r="AH1583" s="33"/>
      <c r="AI1583" s="33"/>
      <c r="AJ1583" s="33"/>
      <c r="AK1583" s="33"/>
      <c r="AL1583" s="33"/>
      <c r="AM1583" s="33"/>
      <c r="AN1583" s="33"/>
      <c r="AO1583" s="33"/>
    </row>
    <row r="1584" spans="33:41" ht="11.25">
      <c r="AG1584" s="33"/>
      <c r="AH1584" s="33"/>
      <c r="AI1584" s="33"/>
      <c r="AJ1584" s="33"/>
      <c r="AK1584" s="33"/>
      <c r="AL1584" s="33"/>
      <c r="AM1584" s="33"/>
      <c r="AN1584" s="33"/>
      <c r="AO1584" s="33"/>
    </row>
    <row r="1585" spans="33:41" ht="11.25">
      <c r="AG1585" s="33"/>
      <c r="AH1585" s="33"/>
      <c r="AI1585" s="33"/>
      <c r="AJ1585" s="33"/>
      <c r="AK1585" s="33"/>
      <c r="AL1585" s="33"/>
      <c r="AM1585" s="33"/>
      <c r="AN1585" s="33"/>
      <c r="AO1585" s="33"/>
    </row>
    <row r="1586" spans="33:41" ht="11.25">
      <c r="AG1586" s="33"/>
      <c r="AH1586" s="33"/>
      <c r="AI1586" s="33"/>
      <c r="AJ1586" s="33"/>
      <c r="AK1586" s="33"/>
      <c r="AL1586" s="33"/>
      <c r="AM1586" s="33"/>
      <c r="AN1586" s="33"/>
      <c r="AO1586" s="33"/>
    </row>
    <row r="1587" spans="33:41" ht="11.25">
      <c r="AG1587" s="33"/>
      <c r="AH1587" s="33"/>
      <c r="AI1587" s="33"/>
      <c r="AJ1587" s="33"/>
      <c r="AK1587" s="33"/>
      <c r="AL1587" s="33"/>
      <c r="AM1587" s="33"/>
      <c r="AN1587" s="33"/>
      <c r="AO1587" s="33"/>
    </row>
    <row r="1588" spans="33:41" ht="11.25">
      <c r="AG1588" s="33"/>
      <c r="AH1588" s="33"/>
      <c r="AI1588" s="33"/>
      <c r="AJ1588" s="33"/>
      <c r="AK1588" s="33"/>
      <c r="AL1588" s="33"/>
      <c r="AM1588" s="33"/>
      <c r="AN1588" s="33"/>
      <c r="AO1588" s="33"/>
    </row>
    <row r="1589" spans="33:41" ht="11.25">
      <c r="AG1589" s="33"/>
      <c r="AH1589" s="33"/>
      <c r="AI1589" s="33"/>
      <c r="AJ1589" s="33"/>
      <c r="AK1589" s="33"/>
      <c r="AL1589" s="33"/>
      <c r="AM1589" s="33"/>
      <c r="AN1589" s="33"/>
      <c r="AO1589" s="33"/>
    </row>
    <row r="1590" spans="33:41" ht="11.25">
      <c r="AG1590" s="33"/>
      <c r="AH1590" s="33"/>
      <c r="AI1590" s="33"/>
      <c r="AJ1590" s="33"/>
      <c r="AK1590" s="33"/>
      <c r="AL1590" s="33"/>
      <c r="AM1590" s="33"/>
      <c r="AN1590" s="33"/>
      <c r="AO1590" s="33"/>
    </row>
    <row r="1591" spans="33:41" ht="11.25">
      <c r="AG1591" s="33"/>
      <c r="AH1591" s="33"/>
      <c r="AI1591" s="33"/>
      <c r="AJ1591" s="33"/>
      <c r="AK1591" s="33"/>
      <c r="AL1591" s="33"/>
      <c r="AM1591" s="33"/>
      <c r="AN1591" s="33"/>
      <c r="AO1591" s="33"/>
    </row>
    <row r="1592" spans="33:41" ht="11.25">
      <c r="AG1592" s="33"/>
      <c r="AH1592" s="33"/>
      <c r="AI1592" s="33"/>
      <c r="AJ1592" s="33"/>
      <c r="AK1592" s="33"/>
      <c r="AL1592" s="33"/>
      <c r="AM1592" s="33"/>
      <c r="AN1592" s="33"/>
      <c r="AO1592" s="33"/>
    </row>
    <row r="1593" spans="33:41" ht="11.25">
      <c r="AG1593" s="33"/>
      <c r="AH1593" s="33"/>
      <c r="AI1593" s="33"/>
      <c r="AJ1593" s="33"/>
      <c r="AK1593" s="33"/>
      <c r="AL1593" s="33"/>
      <c r="AM1593" s="33"/>
      <c r="AN1593" s="33"/>
      <c r="AO1593" s="33"/>
    </row>
    <row r="1594" spans="33:41" ht="11.25">
      <c r="AG1594" s="33"/>
      <c r="AH1594" s="33"/>
      <c r="AI1594" s="33"/>
      <c r="AJ1594" s="33"/>
      <c r="AK1594" s="33"/>
      <c r="AL1594" s="33"/>
      <c r="AM1594" s="33"/>
      <c r="AN1594" s="33"/>
      <c r="AO1594" s="33"/>
    </row>
    <row r="1595" spans="33:41" ht="11.25">
      <c r="AG1595" s="33"/>
      <c r="AH1595" s="33"/>
      <c r="AI1595" s="33"/>
      <c r="AJ1595" s="33"/>
      <c r="AK1595" s="33"/>
      <c r="AL1595" s="33"/>
      <c r="AM1595" s="33"/>
      <c r="AN1595" s="33"/>
      <c r="AO1595" s="33"/>
    </row>
    <row r="1596" spans="33:41" ht="11.25">
      <c r="AG1596" s="33"/>
      <c r="AH1596" s="33"/>
      <c r="AI1596" s="33"/>
      <c r="AJ1596" s="33"/>
      <c r="AK1596" s="33"/>
      <c r="AL1596" s="33"/>
      <c r="AM1596" s="33"/>
      <c r="AN1596" s="33"/>
      <c r="AO1596" s="33"/>
    </row>
    <row r="1597" spans="33:41" ht="11.25">
      <c r="AG1597" s="33"/>
      <c r="AH1597" s="33"/>
      <c r="AI1597" s="33"/>
      <c r="AJ1597" s="33"/>
      <c r="AK1597" s="33"/>
      <c r="AL1597" s="33"/>
      <c r="AM1597" s="33"/>
      <c r="AN1597" s="33"/>
      <c r="AO1597" s="33"/>
    </row>
    <row r="1598" spans="33:41" ht="11.25">
      <c r="AG1598" s="33"/>
      <c r="AH1598" s="33"/>
      <c r="AI1598" s="33"/>
      <c r="AJ1598" s="33"/>
      <c r="AK1598" s="33"/>
      <c r="AL1598" s="33"/>
      <c r="AM1598" s="33"/>
      <c r="AN1598" s="33"/>
      <c r="AO1598" s="33"/>
    </row>
    <row r="1599" spans="33:41" ht="11.25">
      <c r="AG1599" s="33"/>
      <c r="AH1599" s="33"/>
      <c r="AI1599" s="33"/>
      <c r="AJ1599" s="33"/>
      <c r="AK1599" s="33"/>
      <c r="AL1599" s="33"/>
      <c r="AM1599" s="33"/>
      <c r="AN1599" s="33"/>
      <c r="AO1599" s="33"/>
    </row>
    <row r="1600" spans="33:41" ht="11.25">
      <c r="AG1600" s="33"/>
      <c r="AH1600" s="33"/>
      <c r="AI1600" s="33"/>
      <c r="AJ1600" s="33"/>
      <c r="AK1600" s="33"/>
      <c r="AL1600" s="33"/>
      <c r="AM1600" s="33"/>
      <c r="AN1600" s="33"/>
      <c r="AO1600" s="33"/>
    </row>
    <row r="1601" spans="33:41" ht="11.25">
      <c r="AG1601" s="33"/>
      <c r="AH1601" s="33"/>
      <c r="AI1601" s="33"/>
      <c r="AJ1601" s="33"/>
      <c r="AK1601" s="33"/>
      <c r="AL1601" s="33"/>
      <c r="AM1601" s="33"/>
      <c r="AN1601" s="33"/>
      <c r="AO1601" s="33"/>
    </row>
    <row r="1602" spans="33:41" ht="11.25">
      <c r="AG1602" s="33"/>
      <c r="AH1602" s="33"/>
      <c r="AI1602" s="33"/>
      <c r="AJ1602" s="33"/>
      <c r="AK1602" s="33"/>
      <c r="AL1602" s="33"/>
      <c r="AM1602" s="33"/>
      <c r="AN1602" s="33"/>
      <c r="AO1602" s="33"/>
    </row>
    <row r="1603" spans="33:41" ht="11.25">
      <c r="AG1603" s="33"/>
      <c r="AH1603" s="33"/>
      <c r="AI1603" s="33"/>
      <c r="AJ1603" s="33"/>
      <c r="AK1603" s="33"/>
      <c r="AL1603" s="33"/>
      <c r="AM1603" s="33"/>
      <c r="AN1603" s="33"/>
      <c r="AO1603" s="33"/>
    </row>
    <row r="1604" spans="33:41" ht="11.25">
      <c r="AG1604" s="33"/>
      <c r="AH1604" s="33"/>
      <c r="AI1604" s="33"/>
      <c r="AJ1604" s="33"/>
      <c r="AK1604" s="33"/>
      <c r="AL1604" s="33"/>
      <c r="AM1604" s="33"/>
      <c r="AN1604" s="33"/>
      <c r="AO1604" s="33"/>
    </row>
    <row r="1605" spans="33:41" ht="11.25">
      <c r="AG1605" s="33"/>
      <c r="AH1605" s="33"/>
      <c r="AI1605" s="33"/>
      <c r="AJ1605" s="33"/>
      <c r="AK1605" s="33"/>
      <c r="AL1605" s="33"/>
      <c r="AM1605" s="33"/>
      <c r="AN1605" s="33"/>
      <c r="AO1605" s="33"/>
    </row>
    <row r="1606" spans="33:41" ht="11.25">
      <c r="AG1606" s="33"/>
      <c r="AH1606" s="33"/>
      <c r="AI1606" s="33"/>
      <c r="AJ1606" s="33"/>
      <c r="AK1606" s="33"/>
      <c r="AL1606" s="33"/>
      <c r="AM1606" s="33"/>
      <c r="AN1606" s="33"/>
      <c r="AO1606" s="33"/>
    </row>
    <row r="1607" spans="33:41" ht="11.25">
      <c r="AG1607" s="33"/>
      <c r="AH1607" s="33"/>
      <c r="AI1607" s="33"/>
      <c r="AJ1607" s="33"/>
      <c r="AK1607" s="33"/>
      <c r="AL1607" s="33"/>
      <c r="AM1607" s="33"/>
      <c r="AN1607" s="33"/>
      <c r="AO1607" s="33"/>
    </row>
    <row r="1608" spans="33:41" ht="11.25">
      <c r="AG1608" s="33"/>
      <c r="AH1608" s="33"/>
      <c r="AI1608" s="33"/>
      <c r="AJ1608" s="33"/>
      <c r="AK1608" s="33"/>
      <c r="AL1608" s="33"/>
      <c r="AM1608" s="33"/>
      <c r="AN1608" s="33"/>
      <c r="AO1608" s="33"/>
    </row>
    <row r="1609" spans="33:41" ht="11.25">
      <c r="AG1609" s="33"/>
      <c r="AH1609" s="33"/>
      <c r="AI1609" s="33"/>
      <c r="AJ1609" s="33"/>
      <c r="AK1609" s="33"/>
      <c r="AL1609" s="33"/>
      <c r="AM1609" s="33"/>
      <c r="AN1609" s="33"/>
      <c r="AO1609" s="33"/>
    </row>
    <row r="1610" spans="33:41" ht="11.25">
      <c r="AG1610" s="33"/>
      <c r="AH1610" s="33"/>
      <c r="AI1610" s="33"/>
      <c r="AJ1610" s="33"/>
      <c r="AK1610" s="33"/>
      <c r="AL1610" s="33"/>
      <c r="AM1610" s="33"/>
      <c r="AN1610" s="33"/>
      <c r="AO1610" s="33"/>
    </row>
    <row r="1611" spans="33:41" ht="11.25">
      <c r="AG1611" s="33"/>
      <c r="AH1611" s="33"/>
      <c r="AI1611" s="33"/>
      <c r="AJ1611" s="33"/>
      <c r="AK1611" s="33"/>
      <c r="AL1611" s="33"/>
      <c r="AM1611" s="33"/>
      <c r="AN1611" s="33"/>
      <c r="AO1611" s="33"/>
    </row>
    <row r="1612" spans="33:41" ht="11.25">
      <c r="AG1612" s="33"/>
      <c r="AH1612" s="33"/>
      <c r="AI1612" s="33"/>
      <c r="AJ1612" s="33"/>
      <c r="AK1612" s="33"/>
      <c r="AL1612" s="33"/>
      <c r="AM1612" s="33"/>
      <c r="AN1612" s="33"/>
      <c r="AO1612" s="33"/>
    </row>
    <row r="1613" spans="33:41" ht="11.25">
      <c r="AG1613" s="33"/>
      <c r="AH1613" s="33"/>
      <c r="AI1613" s="33"/>
      <c r="AJ1613" s="33"/>
      <c r="AK1613" s="33"/>
      <c r="AL1613" s="33"/>
      <c r="AM1613" s="33"/>
      <c r="AN1613" s="33"/>
      <c r="AO1613" s="33"/>
    </row>
    <row r="1614" spans="33:41" ht="11.25">
      <c r="AG1614" s="33"/>
      <c r="AH1614" s="33"/>
      <c r="AI1614" s="33"/>
      <c r="AJ1614" s="33"/>
      <c r="AK1614" s="33"/>
      <c r="AL1614" s="33"/>
      <c r="AM1614" s="33"/>
      <c r="AN1614" s="33"/>
      <c r="AO1614" s="33"/>
    </row>
    <row r="1615" spans="33:41" ht="11.25">
      <c r="AG1615" s="33"/>
      <c r="AH1615" s="33"/>
      <c r="AI1615" s="33"/>
      <c r="AJ1615" s="33"/>
      <c r="AK1615" s="33"/>
      <c r="AL1615" s="33"/>
      <c r="AM1615" s="33"/>
      <c r="AN1615" s="33"/>
      <c r="AO1615" s="33"/>
    </row>
    <row r="1616" spans="33:41" ht="11.25">
      <c r="AG1616" s="33"/>
      <c r="AH1616" s="33"/>
      <c r="AI1616" s="33"/>
      <c r="AJ1616" s="33"/>
      <c r="AK1616" s="33"/>
      <c r="AL1616" s="33"/>
      <c r="AM1616" s="33"/>
      <c r="AN1616" s="33"/>
      <c r="AO1616" s="33"/>
    </row>
    <row r="1617" spans="33:41" ht="11.25">
      <c r="AG1617" s="33"/>
      <c r="AH1617" s="33"/>
      <c r="AI1617" s="33"/>
      <c r="AJ1617" s="33"/>
      <c r="AK1617" s="33"/>
      <c r="AL1617" s="33"/>
      <c r="AM1617" s="33"/>
      <c r="AN1617" s="33"/>
      <c r="AO1617" s="33"/>
    </row>
    <row r="1618" spans="33:41" ht="11.25">
      <c r="AG1618" s="33"/>
      <c r="AH1618" s="33"/>
      <c r="AI1618" s="33"/>
      <c r="AJ1618" s="33"/>
      <c r="AK1618" s="33"/>
      <c r="AL1618" s="33"/>
      <c r="AM1618" s="33"/>
      <c r="AN1618" s="33"/>
      <c r="AO1618" s="33"/>
    </row>
    <row r="1619" spans="33:41" ht="11.25">
      <c r="AG1619" s="33"/>
      <c r="AH1619" s="33"/>
      <c r="AI1619" s="33"/>
      <c r="AJ1619" s="33"/>
      <c r="AK1619" s="33"/>
      <c r="AL1619" s="33"/>
      <c r="AM1619" s="33"/>
      <c r="AN1619" s="33"/>
      <c r="AO1619" s="33"/>
    </row>
    <row r="1620" spans="33:41" ht="11.25">
      <c r="AG1620" s="33"/>
      <c r="AH1620" s="33"/>
      <c r="AI1620" s="33"/>
      <c r="AJ1620" s="33"/>
      <c r="AK1620" s="33"/>
      <c r="AL1620" s="33"/>
      <c r="AM1620" s="33"/>
      <c r="AN1620" s="33"/>
      <c r="AO1620" s="33"/>
    </row>
    <row r="1621" spans="33:41" ht="11.25">
      <c r="AG1621" s="33"/>
      <c r="AH1621" s="33"/>
      <c r="AI1621" s="33"/>
      <c r="AJ1621" s="33"/>
      <c r="AK1621" s="33"/>
      <c r="AL1621" s="33"/>
      <c r="AM1621" s="33"/>
      <c r="AN1621" s="33"/>
      <c r="AO1621" s="33"/>
    </row>
    <row r="1622" spans="33:41" ht="11.25">
      <c r="AG1622" s="33"/>
      <c r="AH1622" s="33"/>
      <c r="AI1622" s="33"/>
      <c r="AJ1622" s="33"/>
      <c r="AK1622" s="33"/>
      <c r="AL1622" s="33"/>
      <c r="AM1622" s="33"/>
      <c r="AN1622" s="33"/>
      <c r="AO1622" s="33"/>
    </row>
    <row r="1623" spans="33:41" ht="11.25">
      <c r="AG1623" s="33"/>
      <c r="AH1623" s="33"/>
      <c r="AI1623" s="33"/>
      <c r="AJ1623" s="33"/>
      <c r="AK1623" s="33"/>
      <c r="AL1623" s="33"/>
      <c r="AM1623" s="33"/>
      <c r="AN1623" s="33"/>
      <c r="AO1623" s="33"/>
    </row>
    <row r="1624" spans="33:41" ht="11.25">
      <c r="AG1624" s="33"/>
      <c r="AH1624" s="33"/>
      <c r="AI1624" s="33"/>
      <c r="AJ1624" s="33"/>
      <c r="AK1624" s="33"/>
      <c r="AL1624" s="33"/>
      <c r="AM1624" s="33"/>
      <c r="AN1624" s="33"/>
      <c r="AO1624" s="33"/>
    </row>
    <row r="1625" spans="33:41" ht="11.25">
      <c r="AG1625" s="33"/>
      <c r="AH1625" s="33"/>
      <c r="AI1625" s="33"/>
      <c r="AJ1625" s="33"/>
      <c r="AK1625" s="33"/>
      <c r="AL1625" s="33"/>
      <c r="AM1625" s="33"/>
      <c r="AN1625" s="33"/>
      <c r="AO1625" s="33"/>
    </row>
    <row r="1626" spans="33:41" ht="11.25">
      <c r="AG1626" s="33"/>
      <c r="AH1626" s="33"/>
      <c r="AI1626" s="33"/>
      <c r="AJ1626" s="33"/>
      <c r="AK1626" s="33"/>
      <c r="AL1626" s="33"/>
      <c r="AM1626" s="33"/>
      <c r="AN1626" s="33"/>
      <c r="AO1626" s="33"/>
    </row>
    <row r="1627" spans="33:41" ht="11.25">
      <c r="AG1627" s="33"/>
      <c r="AH1627" s="33"/>
      <c r="AI1627" s="33"/>
      <c r="AJ1627" s="33"/>
      <c r="AK1627" s="33"/>
      <c r="AL1627" s="33"/>
      <c r="AM1627" s="33"/>
      <c r="AN1627" s="33"/>
      <c r="AO1627" s="33"/>
    </row>
    <row r="1628" spans="33:41" ht="11.25">
      <c r="AG1628" s="33"/>
      <c r="AH1628" s="33"/>
      <c r="AI1628" s="33"/>
      <c r="AJ1628" s="33"/>
      <c r="AK1628" s="33"/>
      <c r="AL1628" s="33"/>
      <c r="AM1628" s="33"/>
      <c r="AN1628" s="33"/>
      <c r="AO1628" s="33"/>
    </row>
    <row r="1629" spans="33:41" ht="11.25">
      <c r="AG1629" s="33"/>
      <c r="AH1629" s="33"/>
      <c r="AI1629" s="33"/>
      <c r="AJ1629" s="33"/>
      <c r="AK1629" s="33"/>
      <c r="AL1629" s="33"/>
      <c r="AM1629" s="33"/>
      <c r="AN1629" s="33"/>
      <c r="AO1629" s="33"/>
    </row>
    <row r="1630" spans="33:41" ht="11.25">
      <c r="AG1630" s="33"/>
      <c r="AH1630" s="33"/>
      <c r="AI1630" s="33"/>
      <c r="AJ1630" s="33"/>
      <c r="AK1630" s="33"/>
      <c r="AL1630" s="33"/>
      <c r="AM1630" s="33"/>
      <c r="AN1630" s="33"/>
      <c r="AO1630" s="33"/>
    </row>
    <row r="1631" spans="33:41" ht="11.25">
      <c r="AG1631" s="33"/>
      <c r="AH1631" s="33"/>
      <c r="AI1631" s="33"/>
      <c r="AJ1631" s="33"/>
      <c r="AK1631" s="33"/>
      <c r="AL1631" s="33"/>
      <c r="AM1631" s="33"/>
      <c r="AN1631" s="33"/>
      <c r="AO1631" s="33"/>
    </row>
    <row r="1632" spans="33:41" ht="11.25">
      <c r="AG1632" s="33"/>
      <c r="AH1632" s="33"/>
      <c r="AI1632" s="33"/>
      <c r="AJ1632" s="33"/>
      <c r="AK1632" s="33"/>
      <c r="AL1632" s="33"/>
      <c r="AM1632" s="33"/>
      <c r="AN1632" s="33"/>
      <c r="AO1632" s="33"/>
    </row>
    <row r="1633" spans="33:41" ht="11.25">
      <c r="AG1633" s="33"/>
      <c r="AH1633" s="33"/>
      <c r="AI1633" s="33"/>
      <c r="AJ1633" s="33"/>
      <c r="AK1633" s="33"/>
      <c r="AL1633" s="33"/>
      <c r="AM1633" s="33"/>
      <c r="AN1633" s="33"/>
      <c r="AO1633" s="33"/>
    </row>
    <row r="1634" spans="33:41" ht="11.25">
      <c r="AG1634" s="33"/>
      <c r="AH1634" s="33"/>
      <c r="AI1634" s="33"/>
      <c r="AJ1634" s="33"/>
      <c r="AK1634" s="33"/>
      <c r="AL1634" s="33"/>
      <c r="AM1634" s="33"/>
      <c r="AN1634" s="33"/>
      <c r="AO1634" s="33"/>
    </row>
    <row r="1635" spans="33:41" ht="11.25">
      <c r="AG1635" s="33"/>
      <c r="AH1635" s="33"/>
      <c r="AI1635" s="33"/>
      <c r="AJ1635" s="33"/>
      <c r="AK1635" s="33"/>
      <c r="AL1635" s="33"/>
      <c r="AM1635" s="33"/>
      <c r="AN1635" s="33"/>
      <c r="AO1635" s="33"/>
    </row>
    <row r="1636" spans="33:41" ht="11.25">
      <c r="AG1636" s="33"/>
      <c r="AH1636" s="33"/>
      <c r="AI1636" s="33"/>
      <c r="AJ1636" s="33"/>
      <c r="AK1636" s="33"/>
      <c r="AL1636" s="33"/>
      <c r="AM1636" s="33"/>
      <c r="AN1636" s="33"/>
      <c r="AO1636" s="33"/>
    </row>
    <row r="1637" spans="33:41" ht="11.25">
      <c r="AG1637" s="33"/>
      <c r="AH1637" s="33"/>
      <c r="AI1637" s="33"/>
      <c r="AJ1637" s="33"/>
      <c r="AK1637" s="33"/>
      <c r="AL1637" s="33"/>
      <c r="AM1637" s="33"/>
      <c r="AN1637" s="33"/>
      <c r="AO1637" s="33"/>
    </row>
    <row r="1638" spans="33:41" ht="11.25">
      <c r="AG1638" s="33"/>
      <c r="AH1638" s="33"/>
      <c r="AI1638" s="33"/>
      <c r="AJ1638" s="33"/>
      <c r="AK1638" s="33"/>
      <c r="AL1638" s="33"/>
      <c r="AM1638" s="33"/>
      <c r="AN1638" s="33"/>
      <c r="AO1638" s="33"/>
    </row>
    <row r="1639" spans="33:41" ht="11.25">
      <c r="AG1639" s="33"/>
      <c r="AH1639" s="33"/>
      <c r="AI1639" s="33"/>
      <c r="AJ1639" s="33"/>
      <c r="AK1639" s="33"/>
      <c r="AL1639" s="33"/>
      <c r="AM1639" s="33"/>
      <c r="AN1639" s="33"/>
      <c r="AO1639" s="33"/>
    </row>
    <row r="1640" spans="33:41" ht="11.25">
      <c r="AG1640" s="33"/>
      <c r="AH1640" s="33"/>
      <c r="AI1640" s="33"/>
      <c r="AJ1640" s="33"/>
      <c r="AK1640" s="33"/>
      <c r="AL1640" s="33"/>
      <c r="AM1640" s="33"/>
      <c r="AN1640" s="33"/>
      <c r="AO1640" s="33"/>
    </row>
    <row r="1641" spans="33:41" ht="11.25">
      <c r="AG1641" s="33"/>
      <c r="AH1641" s="33"/>
      <c r="AI1641" s="33"/>
      <c r="AJ1641" s="33"/>
      <c r="AK1641" s="33"/>
      <c r="AL1641" s="33"/>
      <c r="AM1641" s="33"/>
      <c r="AN1641" s="33"/>
      <c r="AO1641" s="33"/>
    </row>
    <row r="1642" spans="33:41" ht="11.25">
      <c r="AG1642" s="33"/>
      <c r="AH1642" s="33"/>
      <c r="AI1642" s="33"/>
      <c r="AJ1642" s="33"/>
      <c r="AK1642" s="33"/>
      <c r="AL1642" s="33"/>
      <c r="AM1642" s="33"/>
      <c r="AN1642" s="33"/>
      <c r="AO1642" s="33"/>
    </row>
    <row r="1643" spans="33:41" ht="11.25">
      <c r="AG1643" s="33"/>
      <c r="AH1643" s="33"/>
      <c r="AI1643" s="33"/>
      <c r="AJ1643" s="33"/>
      <c r="AK1643" s="33"/>
      <c r="AL1643" s="33"/>
      <c r="AM1643" s="33"/>
      <c r="AN1643" s="33"/>
      <c r="AO1643" s="33"/>
    </row>
    <row r="1644" spans="33:41" ht="11.25">
      <c r="AG1644" s="33"/>
      <c r="AH1644" s="33"/>
      <c r="AI1644" s="33"/>
      <c r="AJ1644" s="33"/>
      <c r="AK1644" s="33"/>
      <c r="AL1644" s="33"/>
      <c r="AM1644" s="33"/>
      <c r="AN1644" s="33"/>
      <c r="AO1644" s="33"/>
    </row>
    <row r="1645" spans="33:41" ht="11.25">
      <c r="AG1645" s="33"/>
      <c r="AH1645" s="33"/>
      <c r="AI1645" s="33"/>
      <c r="AJ1645" s="33"/>
      <c r="AK1645" s="33"/>
      <c r="AL1645" s="33"/>
      <c r="AM1645" s="33"/>
      <c r="AN1645" s="33"/>
      <c r="AO1645" s="33"/>
    </row>
    <row r="1646" spans="33:41" ht="11.25">
      <c r="AG1646" s="33"/>
      <c r="AH1646" s="33"/>
      <c r="AI1646" s="33"/>
      <c r="AJ1646" s="33"/>
      <c r="AK1646" s="33"/>
      <c r="AL1646" s="33"/>
      <c r="AM1646" s="33"/>
      <c r="AN1646" s="33"/>
      <c r="AO1646" s="33"/>
    </row>
    <row r="1647" spans="33:41" ht="11.25">
      <c r="AG1647" s="33"/>
      <c r="AH1647" s="33"/>
      <c r="AI1647" s="33"/>
      <c r="AJ1647" s="33"/>
      <c r="AK1647" s="33"/>
      <c r="AL1647" s="33"/>
      <c r="AM1647" s="33"/>
      <c r="AN1647" s="33"/>
      <c r="AO1647" s="33"/>
    </row>
    <row r="1648" spans="33:41" ht="11.25">
      <c r="AG1648" s="33"/>
      <c r="AH1648" s="33"/>
      <c r="AI1648" s="33"/>
      <c r="AJ1648" s="33"/>
      <c r="AK1648" s="33"/>
      <c r="AL1648" s="33"/>
      <c r="AM1648" s="33"/>
      <c r="AN1648" s="33"/>
      <c r="AO1648" s="33"/>
    </row>
    <row r="1649" spans="33:41" ht="11.25">
      <c r="AG1649" s="33"/>
      <c r="AH1649" s="33"/>
      <c r="AI1649" s="33"/>
      <c r="AJ1649" s="33"/>
      <c r="AK1649" s="33"/>
      <c r="AL1649" s="33"/>
      <c r="AM1649" s="33"/>
      <c r="AN1649" s="33"/>
      <c r="AO1649" s="33"/>
    </row>
    <row r="1650" spans="33:41" ht="11.25">
      <c r="AG1650" s="33"/>
      <c r="AH1650" s="33"/>
      <c r="AI1650" s="33"/>
      <c r="AJ1650" s="33"/>
      <c r="AK1650" s="33"/>
      <c r="AL1650" s="33"/>
      <c r="AM1650" s="33"/>
      <c r="AN1650" s="33"/>
      <c r="AO1650" s="33"/>
    </row>
    <row r="1651" spans="33:41" ht="11.25">
      <c r="AG1651" s="33"/>
      <c r="AH1651" s="33"/>
      <c r="AI1651" s="33"/>
      <c r="AJ1651" s="33"/>
      <c r="AK1651" s="33"/>
      <c r="AL1651" s="33"/>
      <c r="AM1651" s="33"/>
      <c r="AN1651" s="33"/>
      <c r="AO1651" s="33"/>
    </row>
    <row r="1652" spans="33:41" ht="11.25">
      <c r="AG1652" s="33"/>
      <c r="AH1652" s="33"/>
      <c r="AI1652" s="33"/>
      <c r="AJ1652" s="33"/>
      <c r="AK1652" s="33"/>
      <c r="AL1652" s="33"/>
      <c r="AM1652" s="33"/>
      <c r="AN1652" s="33"/>
      <c r="AO1652" s="33"/>
    </row>
    <row r="1653" spans="33:41" ht="11.25">
      <c r="AG1653" s="33"/>
      <c r="AH1653" s="33"/>
      <c r="AI1653" s="33"/>
      <c r="AJ1653" s="33"/>
      <c r="AK1653" s="33"/>
      <c r="AL1653" s="33"/>
      <c r="AM1653" s="33"/>
      <c r="AN1653" s="33"/>
      <c r="AO1653" s="33"/>
    </row>
    <row r="1654" spans="33:41" ht="11.25">
      <c r="AG1654" s="33"/>
      <c r="AH1654" s="33"/>
      <c r="AI1654" s="33"/>
      <c r="AJ1654" s="33"/>
      <c r="AK1654" s="33"/>
      <c r="AL1654" s="33"/>
      <c r="AM1654" s="33"/>
      <c r="AN1654" s="33"/>
      <c r="AO1654" s="33"/>
    </row>
    <row r="1655" spans="33:41" ht="11.25">
      <c r="AG1655" s="33"/>
      <c r="AH1655" s="33"/>
      <c r="AI1655" s="33"/>
      <c r="AJ1655" s="33"/>
      <c r="AK1655" s="33"/>
      <c r="AL1655" s="33"/>
      <c r="AM1655" s="33"/>
      <c r="AN1655" s="33"/>
      <c r="AO1655" s="33"/>
    </row>
    <row r="1656" spans="33:41" ht="11.25">
      <c r="AG1656" s="33"/>
      <c r="AH1656" s="33"/>
      <c r="AI1656" s="33"/>
      <c r="AJ1656" s="33"/>
      <c r="AK1656" s="33"/>
      <c r="AL1656" s="33"/>
      <c r="AM1656" s="33"/>
      <c r="AN1656" s="33"/>
      <c r="AO1656" s="33"/>
    </row>
    <row r="1657" spans="33:41" ht="11.25">
      <c r="AG1657" s="33"/>
      <c r="AH1657" s="33"/>
      <c r="AI1657" s="33"/>
      <c r="AJ1657" s="33"/>
      <c r="AK1657" s="33"/>
      <c r="AL1657" s="33"/>
      <c r="AM1657" s="33"/>
      <c r="AN1657" s="33"/>
      <c r="AO1657" s="33"/>
    </row>
    <row r="1658" spans="33:41" ht="11.25">
      <c r="AG1658" s="33"/>
      <c r="AH1658" s="33"/>
      <c r="AI1658" s="33"/>
      <c r="AJ1658" s="33"/>
      <c r="AK1658" s="33"/>
      <c r="AL1658" s="33"/>
      <c r="AM1658" s="33"/>
      <c r="AN1658" s="33"/>
      <c r="AO1658" s="33"/>
    </row>
    <row r="1659" spans="33:41" ht="11.25">
      <c r="AG1659" s="33"/>
      <c r="AH1659" s="33"/>
      <c r="AI1659" s="33"/>
      <c r="AJ1659" s="33"/>
      <c r="AK1659" s="33"/>
      <c r="AL1659" s="33"/>
      <c r="AM1659" s="33"/>
      <c r="AN1659" s="33"/>
      <c r="AO1659" s="33"/>
    </row>
    <row r="1660" spans="33:41" ht="11.25">
      <c r="AG1660" s="33"/>
      <c r="AH1660" s="33"/>
      <c r="AI1660" s="33"/>
      <c r="AJ1660" s="33"/>
      <c r="AK1660" s="33"/>
      <c r="AL1660" s="33"/>
      <c r="AM1660" s="33"/>
      <c r="AN1660" s="33"/>
      <c r="AO1660" s="33"/>
    </row>
    <row r="1661" spans="33:41" ht="11.25">
      <c r="AG1661" s="33"/>
      <c r="AH1661" s="33"/>
      <c r="AI1661" s="33"/>
      <c r="AJ1661" s="33"/>
      <c r="AK1661" s="33"/>
      <c r="AL1661" s="33"/>
      <c r="AM1661" s="33"/>
      <c r="AN1661" s="33"/>
      <c r="AO1661" s="33"/>
    </row>
    <row r="1662" spans="33:41" ht="11.25">
      <c r="AG1662" s="33"/>
      <c r="AH1662" s="33"/>
      <c r="AI1662" s="33"/>
      <c r="AJ1662" s="33"/>
      <c r="AK1662" s="33"/>
      <c r="AL1662" s="33"/>
      <c r="AM1662" s="33"/>
      <c r="AN1662" s="33"/>
      <c r="AO1662" s="33"/>
    </row>
    <row r="1663" spans="33:41" ht="11.25">
      <c r="AG1663" s="33"/>
      <c r="AH1663" s="33"/>
      <c r="AI1663" s="33"/>
      <c r="AJ1663" s="33"/>
      <c r="AK1663" s="33"/>
      <c r="AL1663" s="33"/>
      <c r="AM1663" s="33"/>
      <c r="AN1663" s="33"/>
      <c r="AO1663" s="33"/>
    </row>
    <row r="1664" spans="33:41" ht="11.25">
      <c r="AG1664" s="33"/>
      <c r="AH1664" s="33"/>
      <c r="AI1664" s="33"/>
      <c r="AJ1664" s="33"/>
      <c r="AK1664" s="33"/>
      <c r="AL1664" s="33"/>
      <c r="AM1664" s="33"/>
      <c r="AN1664" s="33"/>
      <c r="AO1664" s="33"/>
    </row>
    <row r="1665" spans="33:41" ht="11.25">
      <c r="AG1665" s="33"/>
      <c r="AH1665" s="33"/>
      <c r="AI1665" s="33"/>
      <c r="AJ1665" s="33"/>
      <c r="AK1665" s="33"/>
      <c r="AL1665" s="33"/>
      <c r="AM1665" s="33"/>
      <c r="AN1665" s="33"/>
      <c r="AO1665" s="33"/>
    </row>
    <row r="1666" spans="33:41" ht="11.25">
      <c r="AG1666" s="33"/>
      <c r="AH1666" s="33"/>
      <c r="AI1666" s="33"/>
      <c r="AJ1666" s="33"/>
      <c r="AK1666" s="33"/>
      <c r="AL1666" s="33"/>
      <c r="AM1666" s="33"/>
      <c r="AN1666" s="33"/>
      <c r="AO1666" s="33"/>
    </row>
    <row r="1667" spans="33:41" ht="11.25">
      <c r="AG1667" s="33"/>
      <c r="AH1667" s="33"/>
      <c r="AI1667" s="33"/>
      <c r="AJ1667" s="33"/>
      <c r="AK1667" s="33"/>
      <c r="AL1667" s="33"/>
      <c r="AM1667" s="33"/>
      <c r="AN1667" s="33"/>
      <c r="AO1667" s="33"/>
    </row>
    <row r="1668" spans="33:41" ht="11.25">
      <c r="AG1668" s="33"/>
      <c r="AH1668" s="33"/>
      <c r="AI1668" s="33"/>
      <c r="AJ1668" s="33"/>
      <c r="AK1668" s="33"/>
      <c r="AL1668" s="33"/>
      <c r="AM1668" s="33"/>
      <c r="AN1668" s="33"/>
      <c r="AO1668" s="33"/>
    </row>
    <row r="1669" spans="33:41" ht="11.25">
      <c r="AG1669" s="33"/>
      <c r="AH1669" s="33"/>
      <c r="AI1669" s="33"/>
      <c r="AJ1669" s="33"/>
      <c r="AK1669" s="33"/>
      <c r="AL1669" s="33"/>
      <c r="AM1669" s="33"/>
      <c r="AN1669" s="33"/>
      <c r="AO1669" s="33"/>
    </row>
    <row r="1670" spans="33:41" ht="11.25">
      <c r="AG1670" s="33"/>
      <c r="AH1670" s="33"/>
      <c r="AI1670" s="33"/>
      <c r="AJ1670" s="33"/>
      <c r="AK1670" s="33"/>
      <c r="AL1670" s="33"/>
      <c r="AM1670" s="33"/>
      <c r="AN1670" s="33"/>
      <c r="AO1670" s="33"/>
    </row>
    <row r="1671" spans="33:41" ht="11.25">
      <c r="AG1671" s="33"/>
      <c r="AH1671" s="33"/>
      <c r="AI1671" s="33"/>
      <c r="AJ1671" s="33"/>
      <c r="AK1671" s="33"/>
      <c r="AL1671" s="33"/>
      <c r="AM1671" s="33"/>
      <c r="AN1671" s="33"/>
      <c r="AO1671" s="33"/>
    </row>
    <row r="1672" spans="33:41" ht="11.25">
      <c r="AG1672" s="33"/>
      <c r="AH1672" s="33"/>
      <c r="AI1672" s="33"/>
      <c r="AJ1672" s="33"/>
      <c r="AK1672" s="33"/>
      <c r="AL1672" s="33"/>
      <c r="AM1672" s="33"/>
      <c r="AN1672" s="33"/>
      <c r="AO1672" s="33"/>
    </row>
    <row r="1673" spans="33:41" ht="11.25">
      <c r="AG1673" s="33"/>
      <c r="AH1673" s="33"/>
      <c r="AI1673" s="33"/>
      <c r="AJ1673" s="33"/>
      <c r="AK1673" s="33"/>
      <c r="AL1673" s="33"/>
      <c r="AM1673" s="33"/>
      <c r="AN1673" s="33"/>
      <c r="AO1673" s="33"/>
    </row>
    <row r="1674" spans="33:41" ht="11.25">
      <c r="AG1674" s="33"/>
      <c r="AH1674" s="33"/>
      <c r="AI1674" s="33"/>
      <c r="AJ1674" s="33"/>
      <c r="AK1674" s="33"/>
      <c r="AL1674" s="33"/>
      <c r="AM1674" s="33"/>
      <c r="AN1674" s="33"/>
      <c r="AO1674" s="33"/>
    </row>
    <row r="1675" spans="33:41" ht="11.25">
      <c r="AG1675" s="33"/>
      <c r="AH1675" s="33"/>
      <c r="AI1675" s="33"/>
      <c r="AJ1675" s="33"/>
      <c r="AK1675" s="33"/>
      <c r="AL1675" s="33"/>
      <c r="AM1675" s="33"/>
      <c r="AN1675" s="33"/>
      <c r="AO1675" s="33"/>
    </row>
    <row r="1676" spans="33:41" ht="11.25">
      <c r="AG1676" s="33"/>
      <c r="AH1676" s="33"/>
      <c r="AI1676" s="33"/>
      <c r="AJ1676" s="33"/>
      <c r="AK1676" s="33"/>
      <c r="AL1676" s="33"/>
      <c r="AM1676" s="33"/>
      <c r="AN1676" s="33"/>
      <c r="AO1676" s="33"/>
    </row>
    <row r="1677" spans="33:41" ht="11.25">
      <c r="AG1677" s="33"/>
      <c r="AH1677" s="33"/>
      <c r="AI1677" s="33"/>
      <c r="AJ1677" s="33"/>
      <c r="AK1677" s="33"/>
      <c r="AL1677" s="33"/>
      <c r="AM1677" s="33"/>
      <c r="AN1677" s="33"/>
      <c r="AO1677" s="33"/>
    </row>
    <row r="1678" spans="33:41" ht="11.25">
      <c r="AG1678" s="33"/>
      <c r="AH1678" s="33"/>
      <c r="AI1678" s="33"/>
      <c r="AJ1678" s="33"/>
      <c r="AK1678" s="33"/>
      <c r="AL1678" s="33"/>
      <c r="AM1678" s="33"/>
      <c r="AN1678" s="33"/>
      <c r="AO1678" s="33"/>
    </row>
    <row r="1679" spans="33:41" ht="11.25">
      <c r="AG1679" s="33"/>
      <c r="AH1679" s="33"/>
      <c r="AI1679" s="33"/>
      <c r="AJ1679" s="33"/>
      <c r="AK1679" s="33"/>
      <c r="AL1679" s="33"/>
      <c r="AM1679" s="33"/>
      <c r="AN1679" s="33"/>
      <c r="AO1679" s="33"/>
    </row>
    <row r="1680" spans="33:41" ht="11.25">
      <c r="AG1680" s="33"/>
      <c r="AH1680" s="33"/>
      <c r="AI1680" s="33"/>
      <c r="AJ1680" s="33"/>
      <c r="AK1680" s="33"/>
      <c r="AL1680" s="33"/>
      <c r="AM1680" s="33"/>
      <c r="AN1680" s="33"/>
      <c r="AO1680" s="33"/>
    </row>
    <row r="1681" spans="33:41" ht="11.25">
      <c r="AG1681" s="33"/>
      <c r="AH1681" s="33"/>
      <c r="AI1681" s="33"/>
      <c r="AJ1681" s="33"/>
      <c r="AK1681" s="33"/>
      <c r="AL1681" s="33"/>
      <c r="AM1681" s="33"/>
      <c r="AN1681" s="33"/>
      <c r="AO1681" s="33"/>
    </row>
    <row r="1682" spans="33:41" ht="11.25">
      <c r="AG1682" s="33"/>
      <c r="AH1682" s="33"/>
      <c r="AI1682" s="33"/>
      <c r="AJ1682" s="33"/>
      <c r="AK1682" s="33"/>
      <c r="AL1682" s="33"/>
      <c r="AM1682" s="33"/>
      <c r="AN1682" s="33"/>
      <c r="AO1682" s="33"/>
    </row>
    <row r="1683" spans="33:41" ht="11.25">
      <c r="AG1683" s="33"/>
      <c r="AH1683" s="33"/>
      <c r="AI1683" s="33"/>
      <c r="AJ1683" s="33"/>
      <c r="AK1683" s="33"/>
      <c r="AL1683" s="33"/>
      <c r="AM1683" s="33"/>
      <c r="AN1683" s="33"/>
      <c r="AO1683" s="33"/>
    </row>
    <row r="1684" spans="33:41" ht="11.25">
      <c r="AG1684" s="33"/>
      <c r="AH1684" s="33"/>
      <c r="AI1684" s="33"/>
      <c r="AJ1684" s="33"/>
      <c r="AK1684" s="33"/>
      <c r="AL1684" s="33"/>
      <c r="AM1684" s="33"/>
      <c r="AN1684" s="33"/>
      <c r="AO1684" s="33"/>
    </row>
    <row r="1685" spans="33:41" ht="11.25">
      <c r="AG1685" s="33"/>
      <c r="AH1685" s="33"/>
      <c r="AI1685" s="33"/>
      <c r="AJ1685" s="33"/>
      <c r="AK1685" s="33"/>
      <c r="AL1685" s="33"/>
      <c r="AM1685" s="33"/>
      <c r="AN1685" s="33"/>
      <c r="AO1685" s="33"/>
    </row>
    <row r="1686" spans="33:41" ht="11.25">
      <c r="AG1686" s="33"/>
      <c r="AH1686" s="33"/>
      <c r="AI1686" s="33"/>
      <c r="AJ1686" s="33"/>
      <c r="AK1686" s="33"/>
      <c r="AL1686" s="33"/>
      <c r="AM1686" s="33"/>
      <c r="AN1686" s="33"/>
      <c r="AO1686" s="33"/>
    </row>
    <row r="1687" spans="33:41" ht="11.25">
      <c r="AG1687" s="33"/>
      <c r="AH1687" s="33"/>
      <c r="AI1687" s="33"/>
      <c r="AJ1687" s="33"/>
      <c r="AK1687" s="33"/>
      <c r="AL1687" s="33"/>
      <c r="AM1687" s="33"/>
      <c r="AN1687" s="33"/>
      <c r="AO1687" s="33"/>
    </row>
    <row r="1688" spans="33:41" ht="11.25">
      <c r="AG1688" s="33"/>
      <c r="AH1688" s="33"/>
      <c r="AI1688" s="33"/>
      <c r="AJ1688" s="33"/>
      <c r="AK1688" s="33"/>
      <c r="AL1688" s="33"/>
      <c r="AM1688" s="33"/>
      <c r="AN1688" s="33"/>
      <c r="AO1688" s="33"/>
    </row>
    <row r="1689" spans="33:41" ht="11.25">
      <c r="AG1689" s="33"/>
      <c r="AH1689" s="33"/>
      <c r="AI1689" s="33"/>
      <c r="AJ1689" s="33"/>
      <c r="AK1689" s="33"/>
      <c r="AL1689" s="33"/>
      <c r="AM1689" s="33"/>
      <c r="AN1689" s="33"/>
      <c r="AO1689" s="33"/>
    </row>
    <row r="1690" spans="33:41" ht="11.25">
      <c r="AG1690" s="33"/>
      <c r="AH1690" s="33"/>
      <c r="AI1690" s="33"/>
      <c r="AJ1690" s="33"/>
      <c r="AK1690" s="33"/>
      <c r="AL1690" s="33"/>
      <c r="AM1690" s="33"/>
      <c r="AN1690" s="33"/>
      <c r="AO1690" s="33"/>
    </row>
    <row r="1691" spans="33:41" ht="11.25">
      <c r="AG1691" s="33"/>
      <c r="AH1691" s="33"/>
      <c r="AI1691" s="33"/>
      <c r="AJ1691" s="33"/>
      <c r="AK1691" s="33"/>
      <c r="AL1691" s="33"/>
      <c r="AM1691" s="33"/>
      <c r="AN1691" s="33"/>
      <c r="AO1691" s="33"/>
    </row>
    <row r="1692" spans="33:41" ht="11.25">
      <c r="AG1692" s="33"/>
      <c r="AH1692" s="33"/>
      <c r="AI1692" s="33"/>
      <c r="AJ1692" s="33"/>
      <c r="AK1692" s="33"/>
      <c r="AL1692" s="33"/>
      <c r="AM1692" s="33"/>
      <c r="AN1692" s="33"/>
      <c r="AO1692" s="33"/>
    </row>
    <row r="1693" spans="33:41" ht="11.25">
      <c r="AG1693" s="33"/>
      <c r="AH1693" s="33"/>
      <c r="AI1693" s="33"/>
      <c r="AJ1693" s="33"/>
      <c r="AK1693" s="33"/>
      <c r="AL1693" s="33"/>
      <c r="AM1693" s="33"/>
      <c r="AN1693" s="33"/>
      <c r="AO1693" s="33"/>
    </row>
    <row r="1694" spans="33:41" ht="11.25">
      <c r="AG1694" s="33"/>
      <c r="AH1694" s="33"/>
      <c r="AI1694" s="33"/>
      <c r="AJ1694" s="33"/>
      <c r="AK1694" s="33"/>
      <c r="AL1694" s="33"/>
      <c r="AM1694" s="33"/>
      <c r="AN1694" s="33"/>
      <c r="AO1694" s="33"/>
    </row>
    <row r="1695" spans="33:41" ht="11.25">
      <c r="AG1695" s="33"/>
      <c r="AH1695" s="33"/>
      <c r="AI1695" s="33"/>
      <c r="AJ1695" s="33"/>
      <c r="AK1695" s="33"/>
      <c r="AL1695" s="33"/>
      <c r="AM1695" s="33"/>
      <c r="AN1695" s="33"/>
      <c r="AO1695" s="33"/>
    </row>
    <row r="1696" spans="33:41" ht="11.25">
      <c r="AG1696" s="33"/>
      <c r="AH1696" s="33"/>
      <c r="AI1696" s="33"/>
      <c r="AJ1696" s="33"/>
      <c r="AK1696" s="33"/>
      <c r="AL1696" s="33"/>
      <c r="AM1696" s="33"/>
      <c r="AN1696" s="33"/>
      <c r="AO1696" s="33"/>
    </row>
    <row r="1697" spans="33:41" ht="11.25">
      <c r="AG1697" s="33"/>
      <c r="AH1697" s="33"/>
      <c r="AI1697" s="33"/>
      <c r="AJ1697" s="33"/>
      <c r="AK1697" s="33"/>
      <c r="AL1697" s="33"/>
      <c r="AM1697" s="33"/>
      <c r="AN1697" s="33"/>
      <c r="AO1697" s="33"/>
    </row>
    <row r="1698" spans="33:41" ht="11.25">
      <c r="AG1698" s="33"/>
      <c r="AH1698" s="33"/>
      <c r="AI1698" s="33"/>
      <c r="AJ1698" s="33"/>
      <c r="AK1698" s="33"/>
      <c r="AL1698" s="33"/>
      <c r="AM1698" s="33"/>
      <c r="AN1698" s="33"/>
      <c r="AO1698" s="33"/>
    </row>
    <row r="1699" spans="33:41" ht="11.25">
      <c r="AG1699" s="33"/>
      <c r="AH1699" s="33"/>
      <c r="AI1699" s="33"/>
      <c r="AJ1699" s="33"/>
      <c r="AK1699" s="33"/>
      <c r="AL1699" s="33"/>
      <c r="AM1699" s="33"/>
      <c r="AN1699" s="33"/>
      <c r="AO1699" s="33"/>
    </row>
    <row r="1700" spans="33:41" ht="11.25">
      <c r="AG1700" s="33"/>
      <c r="AH1700" s="33"/>
      <c r="AI1700" s="33"/>
      <c r="AJ1700" s="33"/>
      <c r="AK1700" s="33"/>
      <c r="AL1700" s="33"/>
      <c r="AM1700" s="33"/>
      <c r="AN1700" s="33"/>
      <c r="AO1700" s="33"/>
    </row>
    <row r="1701" spans="33:41" ht="11.25">
      <c r="AG1701" s="33"/>
      <c r="AH1701" s="33"/>
      <c r="AI1701" s="33"/>
      <c r="AJ1701" s="33"/>
      <c r="AK1701" s="33"/>
      <c r="AL1701" s="33"/>
      <c r="AM1701" s="33"/>
      <c r="AN1701" s="33"/>
      <c r="AO1701" s="33"/>
    </row>
    <row r="1702" spans="33:41" ht="11.25">
      <c r="AG1702" s="33"/>
      <c r="AH1702" s="33"/>
      <c r="AI1702" s="33"/>
      <c r="AJ1702" s="33"/>
      <c r="AK1702" s="33"/>
      <c r="AL1702" s="33"/>
      <c r="AM1702" s="33"/>
      <c r="AN1702" s="33"/>
      <c r="AO1702" s="33"/>
    </row>
    <row r="1703" spans="33:41" ht="11.25">
      <c r="AG1703" s="33"/>
      <c r="AH1703" s="33"/>
      <c r="AI1703" s="33"/>
      <c r="AJ1703" s="33"/>
      <c r="AK1703" s="33"/>
      <c r="AL1703" s="33"/>
      <c r="AM1703" s="33"/>
      <c r="AN1703" s="33"/>
      <c r="AO1703" s="33"/>
    </row>
    <row r="1704" spans="33:41" ht="11.25">
      <c r="AG1704" s="33"/>
      <c r="AH1704" s="33"/>
      <c r="AI1704" s="33"/>
      <c r="AJ1704" s="33"/>
      <c r="AK1704" s="33"/>
      <c r="AL1704" s="33"/>
      <c r="AM1704" s="33"/>
      <c r="AN1704" s="33"/>
      <c r="AO1704" s="33"/>
    </row>
    <row r="1705" spans="33:41" ht="11.25">
      <c r="AG1705" s="33"/>
      <c r="AH1705" s="33"/>
      <c r="AI1705" s="33"/>
      <c r="AJ1705" s="33"/>
      <c r="AK1705" s="33"/>
      <c r="AL1705" s="33"/>
      <c r="AM1705" s="33"/>
      <c r="AN1705" s="33"/>
      <c r="AO1705" s="33"/>
    </row>
    <row r="1706" spans="33:41" ht="11.25">
      <c r="AG1706" s="33"/>
      <c r="AH1706" s="33"/>
      <c r="AI1706" s="33"/>
      <c r="AJ1706" s="33"/>
      <c r="AK1706" s="33"/>
      <c r="AL1706" s="33"/>
      <c r="AM1706" s="33"/>
      <c r="AN1706" s="33"/>
      <c r="AO1706" s="33"/>
    </row>
    <row r="1707" spans="33:41" ht="11.25">
      <c r="AG1707" s="33"/>
      <c r="AH1707" s="33"/>
      <c r="AI1707" s="33"/>
      <c r="AJ1707" s="33"/>
      <c r="AK1707" s="33"/>
      <c r="AL1707" s="33"/>
      <c r="AM1707" s="33"/>
      <c r="AN1707" s="33"/>
      <c r="AO1707" s="33"/>
    </row>
    <row r="1708" spans="33:41" ht="11.25">
      <c r="AG1708" s="33"/>
      <c r="AH1708" s="33"/>
      <c r="AI1708" s="33"/>
      <c r="AJ1708" s="33"/>
      <c r="AK1708" s="33"/>
      <c r="AL1708" s="33"/>
      <c r="AM1708" s="33"/>
      <c r="AN1708" s="33"/>
      <c r="AO1708" s="33"/>
    </row>
    <row r="1709" spans="33:41" ht="11.25">
      <c r="AG1709" s="33"/>
      <c r="AH1709" s="33"/>
      <c r="AI1709" s="33"/>
      <c r="AJ1709" s="33"/>
      <c r="AK1709" s="33"/>
      <c r="AL1709" s="33"/>
      <c r="AM1709" s="33"/>
      <c r="AN1709" s="33"/>
      <c r="AO1709" s="33"/>
    </row>
    <row r="1710" spans="33:41" ht="11.25">
      <c r="AG1710" s="33"/>
      <c r="AH1710" s="33"/>
      <c r="AI1710" s="33"/>
      <c r="AJ1710" s="33"/>
      <c r="AK1710" s="33"/>
      <c r="AL1710" s="33"/>
      <c r="AM1710" s="33"/>
      <c r="AN1710" s="33"/>
      <c r="AO1710" s="33"/>
    </row>
    <row r="1711" spans="33:41" ht="11.25">
      <c r="AG1711" s="33"/>
      <c r="AH1711" s="33"/>
      <c r="AI1711" s="33"/>
      <c r="AJ1711" s="33"/>
      <c r="AK1711" s="33"/>
      <c r="AL1711" s="33"/>
      <c r="AM1711" s="33"/>
      <c r="AN1711" s="33"/>
      <c r="AO1711" s="33"/>
    </row>
    <row r="1712" spans="33:41" ht="11.25">
      <c r="AG1712" s="33"/>
      <c r="AH1712" s="33"/>
      <c r="AI1712" s="33"/>
      <c r="AJ1712" s="33"/>
      <c r="AK1712" s="33"/>
      <c r="AL1712" s="33"/>
      <c r="AM1712" s="33"/>
      <c r="AN1712" s="33"/>
      <c r="AO1712" s="33"/>
    </row>
    <row r="1713" spans="33:41" ht="11.25">
      <c r="AG1713" s="33"/>
      <c r="AH1713" s="33"/>
      <c r="AI1713" s="33"/>
      <c r="AJ1713" s="33"/>
      <c r="AK1713" s="33"/>
      <c r="AL1713" s="33"/>
      <c r="AM1713" s="33"/>
      <c r="AN1713" s="33"/>
      <c r="AO1713" s="33"/>
    </row>
    <row r="1714" spans="33:41" ht="11.25">
      <c r="AG1714" s="33"/>
      <c r="AH1714" s="33"/>
      <c r="AI1714" s="33"/>
      <c r="AJ1714" s="33"/>
      <c r="AK1714" s="33"/>
      <c r="AL1714" s="33"/>
      <c r="AM1714" s="33"/>
      <c r="AN1714" s="33"/>
      <c r="AO1714" s="33"/>
    </row>
    <row r="1715" spans="33:41" ht="11.25">
      <c r="AG1715" s="33"/>
      <c r="AH1715" s="33"/>
      <c r="AI1715" s="33"/>
      <c r="AJ1715" s="33"/>
      <c r="AK1715" s="33"/>
      <c r="AL1715" s="33"/>
      <c r="AM1715" s="33"/>
      <c r="AN1715" s="33"/>
      <c r="AO1715" s="33"/>
    </row>
    <row r="1716" spans="33:41" ht="11.25">
      <c r="AG1716" s="33"/>
      <c r="AH1716" s="33"/>
      <c r="AI1716" s="33"/>
      <c r="AJ1716" s="33"/>
      <c r="AK1716" s="33"/>
      <c r="AL1716" s="33"/>
      <c r="AM1716" s="33"/>
      <c r="AN1716" s="33"/>
      <c r="AO1716" s="33"/>
    </row>
    <row r="1717" spans="33:41" ht="11.25">
      <c r="AG1717" s="33"/>
      <c r="AH1717" s="33"/>
      <c r="AI1717" s="33"/>
      <c r="AJ1717" s="33"/>
      <c r="AK1717" s="33"/>
      <c r="AL1717" s="33"/>
      <c r="AM1717" s="33"/>
      <c r="AN1717" s="33"/>
      <c r="AO1717" s="33"/>
    </row>
    <row r="1718" spans="33:41" ht="11.25">
      <c r="AG1718" s="33"/>
      <c r="AH1718" s="33"/>
      <c r="AI1718" s="33"/>
      <c r="AJ1718" s="33"/>
      <c r="AK1718" s="33"/>
      <c r="AL1718" s="33"/>
      <c r="AM1718" s="33"/>
      <c r="AN1718" s="33"/>
      <c r="AO1718" s="33"/>
    </row>
    <row r="1719" spans="33:41" ht="11.25">
      <c r="AG1719" s="33"/>
      <c r="AH1719" s="33"/>
      <c r="AI1719" s="33"/>
      <c r="AJ1719" s="33"/>
      <c r="AK1719" s="33"/>
      <c r="AL1719" s="33"/>
      <c r="AM1719" s="33"/>
      <c r="AN1719" s="33"/>
      <c r="AO1719" s="33"/>
    </row>
    <row r="1720" spans="33:41" ht="11.25">
      <c r="AG1720" s="33"/>
      <c r="AH1720" s="33"/>
      <c r="AI1720" s="33"/>
      <c r="AJ1720" s="33"/>
      <c r="AK1720" s="33"/>
      <c r="AL1720" s="33"/>
      <c r="AM1720" s="33"/>
      <c r="AN1720" s="33"/>
      <c r="AO1720" s="33"/>
    </row>
    <row r="1721" spans="33:41" ht="11.25">
      <c r="AG1721" s="33"/>
      <c r="AH1721" s="33"/>
      <c r="AI1721" s="33"/>
      <c r="AJ1721" s="33"/>
      <c r="AK1721" s="33"/>
      <c r="AL1721" s="33"/>
      <c r="AM1721" s="33"/>
      <c r="AN1721" s="33"/>
      <c r="AO1721" s="33"/>
    </row>
    <row r="1722" spans="33:41" ht="11.25">
      <c r="AG1722" s="33"/>
      <c r="AH1722" s="33"/>
      <c r="AI1722" s="33"/>
      <c r="AJ1722" s="33"/>
      <c r="AK1722" s="33"/>
      <c r="AL1722" s="33"/>
      <c r="AM1722" s="33"/>
      <c r="AN1722" s="33"/>
      <c r="AO1722" s="33"/>
    </row>
    <row r="1723" spans="33:41" ht="11.25">
      <c r="AG1723" s="33"/>
      <c r="AH1723" s="33"/>
      <c r="AI1723" s="33"/>
      <c r="AJ1723" s="33"/>
      <c r="AK1723" s="33"/>
      <c r="AL1723" s="33"/>
      <c r="AM1723" s="33"/>
      <c r="AN1723" s="33"/>
      <c r="AO1723" s="33"/>
    </row>
    <row r="1724" spans="33:41" ht="11.25">
      <c r="AG1724" s="33"/>
      <c r="AH1724" s="33"/>
      <c r="AI1724" s="33"/>
      <c r="AJ1724" s="33"/>
      <c r="AK1724" s="33"/>
      <c r="AL1724" s="33"/>
      <c r="AM1724" s="33"/>
      <c r="AN1724" s="33"/>
      <c r="AO1724" s="33"/>
    </row>
    <row r="1725" spans="33:41" ht="11.25">
      <c r="AG1725" s="33"/>
      <c r="AH1725" s="33"/>
      <c r="AI1725" s="33"/>
      <c r="AJ1725" s="33"/>
      <c r="AK1725" s="33"/>
      <c r="AL1725" s="33"/>
      <c r="AM1725" s="33"/>
      <c r="AN1725" s="33"/>
      <c r="AO1725" s="33"/>
    </row>
    <row r="1726" spans="33:41" ht="11.25">
      <c r="AG1726" s="33"/>
      <c r="AH1726" s="33"/>
      <c r="AI1726" s="33"/>
      <c r="AJ1726" s="33"/>
      <c r="AK1726" s="33"/>
      <c r="AL1726" s="33"/>
      <c r="AM1726" s="33"/>
      <c r="AN1726" s="33"/>
      <c r="AO1726" s="33"/>
    </row>
    <row r="1727" spans="33:41" ht="11.25">
      <c r="AG1727" s="33"/>
      <c r="AH1727" s="33"/>
      <c r="AI1727" s="33"/>
      <c r="AJ1727" s="33"/>
      <c r="AK1727" s="33"/>
      <c r="AL1727" s="33"/>
      <c r="AM1727" s="33"/>
      <c r="AN1727" s="33"/>
      <c r="AO1727" s="33"/>
    </row>
    <row r="1728" spans="33:41" ht="11.25">
      <c r="AG1728" s="33"/>
      <c r="AH1728" s="33"/>
      <c r="AI1728" s="33"/>
      <c r="AJ1728" s="33"/>
      <c r="AK1728" s="33"/>
      <c r="AL1728" s="33"/>
      <c r="AM1728" s="33"/>
      <c r="AN1728" s="33"/>
      <c r="AO1728" s="33"/>
    </row>
    <row r="1729" spans="33:41" ht="11.25">
      <c r="AG1729" s="33"/>
      <c r="AH1729" s="33"/>
      <c r="AI1729" s="33"/>
      <c r="AJ1729" s="33"/>
      <c r="AK1729" s="33"/>
      <c r="AL1729" s="33"/>
      <c r="AM1729" s="33"/>
      <c r="AN1729" s="33"/>
      <c r="AO1729" s="33"/>
    </row>
    <row r="1730" spans="33:41" ht="11.25">
      <c r="AG1730" s="33"/>
      <c r="AH1730" s="33"/>
      <c r="AI1730" s="33"/>
      <c r="AJ1730" s="33"/>
      <c r="AK1730" s="33"/>
      <c r="AL1730" s="33"/>
      <c r="AM1730" s="33"/>
      <c r="AN1730" s="33"/>
      <c r="AO1730" s="33"/>
    </row>
    <row r="1731" spans="33:41" ht="11.25">
      <c r="AG1731" s="33"/>
      <c r="AH1731" s="33"/>
      <c r="AI1731" s="33"/>
      <c r="AJ1731" s="33"/>
      <c r="AK1731" s="33"/>
      <c r="AL1731" s="33"/>
      <c r="AM1731" s="33"/>
      <c r="AN1731" s="33"/>
      <c r="AO1731" s="33"/>
    </row>
    <row r="1732" spans="33:41" ht="11.25">
      <c r="AG1732" s="33"/>
      <c r="AH1732" s="33"/>
      <c r="AI1732" s="33"/>
      <c r="AJ1732" s="33"/>
      <c r="AK1732" s="33"/>
      <c r="AL1732" s="33"/>
      <c r="AM1732" s="33"/>
      <c r="AN1732" s="33"/>
      <c r="AO1732" s="33"/>
    </row>
    <row r="1733" spans="33:41" ht="11.25">
      <c r="AG1733" s="33"/>
      <c r="AH1733" s="33"/>
      <c r="AI1733" s="33"/>
      <c r="AJ1733" s="33"/>
      <c r="AK1733" s="33"/>
      <c r="AL1733" s="33"/>
      <c r="AM1733" s="33"/>
      <c r="AN1733" s="33"/>
      <c r="AO1733" s="33"/>
    </row>
    <row r="1734" spans="33:41" ht="11.25">
      <c r="AG1734" s="33"/>
      <c r="AH1734" s="33"/>
      <c r="AI1734" s="33"/>
      <c r="AJ1734" s="33"/>
      <c r="AK1734" s="33"/>
      <c r="AL1734" s="33"/>
      <c r="AM1734" s="33"/>
      <c r="AN1734" s="33"/>
      <c r="AO1734" s="33"/>
    </row>
    <row r="1735" spans="33:41" ht="11.25">
      <c r="AG1735" s="33"/>
      <c r="AH1735" s="33"/>
      <c r="AI1735" s="33"/>
      <c r="AJ1735" s="33"/>
      <c r="AK1735" s="33"/>
      <c r="AL1735" s="33"/>
      <c r="AM1735" s="33"/>
      <c r="AN1735" s="33"/>
      <c r="AO1735" s="33"/>
    </row>
    <row r="1736" spans="33:41" ht="11.25">
      <c r="AG1736" s="33"/>
      <c r="AH1736" s="33"/>
      <c r="AI1736" s="33"/>
      <c r="AJ1736" s="33"/>
      <c r="AK1736" s="33"/>
      <c r="AL1736" s="33"/>
      <c r="AM1736" s="33"/>
      <c r="AN1736" s="33"/>
      <c r="AO1736" s="33"/>
    </row>
    <row r="1737" spans="33:41" ht="11.25">
      <c r="AG1737" s="33"/>
      <c r="AH1737" s="33"/>
      <c r="AI1737" s="33"/>
      <c r="AJ1737" s="33"/>
      <c r="AK1737" s="33"/>
      <c r="AL1737" s="33"/>
      <c r="AM1737" s="33"/>
      <c r="AN1737" s="33"/>
      <c r="AO1737" s="33"/>
    </row>
    <row r="1738" spans="33:41" ht="11.25">
      <c r="AG1738" s="33"/>
      <c r="AH1738" s="33"/>
      <c r="AI1738" s="33"/>
      <c r="AJ1738" s="33"/>
      <c r="AK1738" s="33"/>
      <c r="AL1738" s="33"/>
      <c r="AM1738" s="33"/>
      <c r="AN1738" s="33"/>
      <c r="AO1738" s="33"/>
    </row>
    <row r="1739" spans="33:41" ht="11.25">
      <c r="AG1739" s="33"/>
      <c r="AH1739" s="33"/>
      <c r="AI1739" s="33"/>
      <c r="AJ1739" s="33"/>
      <c r="AK1739" s="33"/>
      <c r="AL1739" s="33"/>
      <c r="AM1739" s="33"/>
      <c r="AN1739" s="33"/>
      <c r="AO1739" s="33"/>
    </row>
    <row r="1740" spans="33:41" ht="11.25">
      <c r="AG1740" s="33"/>
      <c r="AH1740" s="33"/>
      <c r="AI1740" s="33"/>
      <c r="AJ1740" s="33"/>
      <c r="AK1740" s="33"/>
      <c r="AL1740" s="33"/>
      <c r="AM1740" s="33"/>
      <c r="AN1740" s="33"/>
      <c r="AO1740" s="33"/>
    </row>
    <row r="1741" spans="33:41" ht="11.25">
      <c r="AG1741" s="33"/>
      <c r="AH1741" s="33"/>
      <c r="AI1741" s="33"/>
      <c r="AJ1741" s="33"/>
      <c r="AK1741" s="33"/>
      <c r="AL1741" s="33"/>
      <c r="AM1741" s="33"/>
      <c r="AN1741" s="33"/>
      <c r="AO1741" s="33"/>
    </row>
    <row r="1742" spans="33:41" ht="11.25">
      <c r="AG1742" s="33"/>
      <c r="AH1742" s="33"/>
      <c r="AI1742" s="33"/>
      <c r="AJ1742" s="33"/>
      <c r="AK1742" s="33"/>
      <c r="AL1742" s="33"/>
      <c r="AM1742" s="33"/>
      <c r="AN1742" s="33"/>
      <c r="AO1742" s="33"/>
    </row>
    <row r="1743" spans="33:41" ht="11.25">
      <c r="AG1743" s="33"/>
      <c r="AH1743" s="33"/>
      <c r="AI1743" s="33"/>
      <c r="AJ1743" s="33"/>
      <c r="AK1743" s="33"/>
      <c r="AL1743" s="33"/>
      <c r="AM1743" s="33"/>
      <c r="AN1743" s="33"/>
      <c r="AO1743" s="33"/>
    </row>
    <row r="1744" spans="33:41" ht="11.25">
      <c r="AG1744" s="33"/>
      <c r="AH1744" s="33"/>
      <c r="AI1744" s="33"/>
      <c r="AJ1744" s="33"/>
      <c r="AK1744" s="33"/>
      <c r="AL1744" s="33"/>
      <c r="AM1744" s="33"/>
      <c r="AN1744" s="33"/>
      <c r="AO1744" s="33"/>
    </row>
    <row r="1745" spans="33:41" ht="11.25">
      <c r="AG1745" s="33"/>
      <c r="AH1745" s="33"/>
      <c r="AI1745" s="33"/>
      <c r="AJ1745" s="33"/>
      <c r="AK1745" s="33"/>
      <c r="AL1745" s="33"/>
      <c r="AM1745" s="33"/>
      <c r="AN1745" s="33"/>
      <c r="AO1745" s="33"/>
    </row>
    <row r="1746" spans="33:41" ht="11.25">
      <c r="AG1746" s="33"/>
      <c r="AH1746" s="33"/>
      <c r="AI1746" s="33"/>
      <c r="AJ1746" s="33"/>
      <c r="AK1746" s="33"/>
      <c r="AL1746" s="33"/>
      <c r="AM1746" s="33"/>
      <c r="AN1746" s="33"/>
      <c r="AO1746" s="33"/>
    </row>
    <row r="1747" spans="33:41" ht="11.25">
      <c r="AG1747" s="33"/>
      <c r="AH1747" s="33"/>
      <c r="AI1747" s="33"/>
      <c r="AJ1747" s="33"/>
      <c r="AK1747" s="33"/>
      <c r="AL1747" s="33"/>
      <c r="AM1747" s="33"/>
      <c r="AN1747" s="33"/>
      <c r="AO1747" s="33"/>
    </row>
    <row r="1748" spans="33:41" ht="11.25">
      <c r="AG1748" s="33"/>
      <c r="AH1748" s="33"/>
      <c r="AI1748" s="33"/>
      <c r="AJ1748" s="33"/>
      <c r="AK1748" s="33"/>
      <c r="AL1748" s="33"/>
      <c r="AM1748" s="33"/>
      <c r="AN1748" s="33"/>
      <c r="AO1748" s="33"/>
    </row>
    <row r="1749" spans="33:41" ht="11.25">
      <c r="AG1749" s="33"/>
      <c r="AH1749" s="33"/>
      <c r="AI1749" s="33"/>
      <c r="AJ1749" s="33"/>
      <c r="AK1749" s="33"/>
      <c r="AL1749" s="33"/>
      <c r="AM1749" s="33"/>
      <c r="AN1749" s="33"/>
      <c r="AO1749" s="33"/>
    </row>
    <row r="1750" spans="33:41" ht="11.25">
      <c r="AG1750" s="33"/>
      <c r="AH1750" s="33"/>
      <c r="AI1750" s="33"/>
      <c r="AJ1750" s="33"/>
      <c r="AK1750" s="33"/>
      <c r="AL1750" s="33"/>
      <c r="AM1750" s="33"/>
      <c r="AN1750" s="33"/>
      <c r="AO1750" s="33"/>
    </row>
    <row r="1751" spans="33:41" ht="11.25">
      <c r="AG1751" s="33"/>
      <c r="AH1751" s="33"/>
      <c r="AI1751" s="33"/>
      <c r="AJ1751" s="33"/>
      <c r="AK1751" s="33"/>
      <c r="AL1751" s="33"/>
      <c r="AM1751" s="33"/>
      <c r="AN1751" s="33"/>
      <c r="AO1751" s="33"/>
    </row>
    <row r="1752" spans="33:41" ht="11.25">
      <c r="AG1752" s="33"/>
      <c r="AH1752" s="33"/>
      <c r="AI1752" s="33"/>
      <c r="AJ1752" s="33"/>
      <c r="AK1752" s="33"/>
      <c r="AL1752" s="33"/>
      <c r="AM1752" s="33"/>
      <c r="AN1752" s="33"/>
      <c r="AO1752" s="33"/>
    </row>
    <row r="1753" spans="33:41" ht="11.25">
      <c r="AG1753" s="33"/>
      <c r="AH1753" s="33"/>
      <c r="AI1753" s="33"/>
      <c r="AJ1753" s="33"/>
      <c r="AK1753" s="33"/>
      <c r="AL1753" s="33"/>
      <c r="AM1753" s="33"/>
      <c r="AN1753" s="33"/>
      <c r="AO1753" s="33"/>
    </row>
    <row r="1754" spans="33:41" ht="11.25">
      <c r="AG1754" s="33"/>
      <c r="AH1754" s="33"/>
      <c r="AI1754" s="33"/>
      <c r="AJ1754" s="33"/>
      <c r="AK1754" s="33"/>
      <c r="AL1754" s="33"/>
      <c r="AM1754" s="33"/>
      <c r="AN1754" s="33"/>
      <c r="AO1754" s="33"/>
    </row>
    <row r="1755" spans="33:41" ht="11.25">
      <c r="AG1755" s="33"/>
      <c r="AH1755" s="33"/>
      <c r="AI1755" s="33"/>
      <c r="AJ1755" s="33"/>
      <c r="AK1755" s="33"/>
      <c r="AL1755" s="33"/>
      <c r="AM1755" s="33"/>
      <c r="AN1755" s="33"/>
      <c r="AO1755" s="33"/>
    </row>
    <row r="1756" spans="33:41" ht="11.25">
      <c r="AG1756" s="33"/>
      <c r="AH1756" s="33"/>
      <c r="AI1756" s="33"/>
      <c r="AJ1756" s="33"/>
      <c r="AK1756" s="33"/>
      <c r="AL1756" s="33"/>
      <c r="AM1756" s="33"/>
      <c r="AN1756" s="33"/>
      <c r="AO1756" s="33"/>
    </row>
    <row r="1757" spans="33:41" ht="11.25">
      <c r="AG1757" s="33"/>
      <c r="AH1757" s="33"/>
      <c r="AI1757" s="33"/>
      <c r="AJ1757" s="33"/>
      <c r="AK1757" s="33"/>
      <c r="AL1757" s="33"/>
      <c r="AM1757" s="33"/>
      <c r="AN1757" s="33"/>
      <c r="AO1757" s="33"/>
    </row>
    <row r="1758" spans="33:41" ht="11.25">
      <c r="AG1758" s="33"/>
      <c r="AH1758" s="33"/>
      <c r="AI1758" s="33"/>
      <c r="AJ1758" s="33"/>
      <c r="AK1758" s="33"/>
      <c r="AL1758" s="33"/>
      <c r="AM1758" s="33"/>
      <c r="AN1758" s="33"/>
      <c r="AO1758" s="33"/>
    </row>
    <row r="1759" spans="33:41" ht="11.25">
      <c r="AG1759" s="33"/>
      <c r="AH1759" s="33"/>
      <c r="AI1759" s="33"/>
      <c r="AJ1759" s="33"/>
      <c r="AK1759" s="33"/>
      <c r="AL1759" s="33"/>
      <c r="AM1759" s="33"/>
      <c r="AN1759" s="33"/>
      <c r="AO1759" s="33"/>
    </row>
    <row r="1760" spans="33:41" ht="11.25">
      <c r="AG1760" s="33"/>
      <c r="AH1760" s="33"/>
      <c r="AI1760" s="33"/>
      <c r="AJ1760" s="33"/>
      <c r="AK1760" s="33"/>
      <c r="AL1760" s="33"/>
      <c r="AM1760" s="33"/>
      <c r="AN1760" s="33"/>
      <c r="AO1760" s="33"/>
    </row>
    <row r="1761" spans="33:41" ht="11.25">
      <c r="AG1761" s="33"/>
      <c r="AH1761" s="33"/>
      <c r="AI1761" s="33"/>
      <c r="AJ1761" s="33"/>
      <c r="AK1761" s="33"/>
      <c r="AL1761" s="33"/>
      <c r="AM1761" s="33"/>
      <c r="AN1761" s="33"/>
      <c r="AO1761" s="33"/>
    </row>
    <row r="1762" spans="33:41" ht="11.25">
      <c r="AG1762" s="33"/>
      <c r="AH1762" s="33"/>
      <c r="AI1762" s="33"/>
      <c r="AJ1762" s="33"/>
      <c r="AK1762" s="33"/>
      <c r="AL1762" s="33"/>
      <c r="AM1762" s="33"/>
      <c r="AN1762" s="33"/>
      <c r="AO1762" s="33"/>
    </row>
    <row r="1763" spans="33:41" ht="11.25">
      <c r="AG1763" s="33"/>
      <c r="AH1763" s="33"/>
      <c r="AI1763" s="33"/>
      <c r="AJ1763" s="33"/>
      <c r="AK1763" s="33"/>
      <c r="AL1763" s="33"/>
      <c r="AM1763" s="33"/>
      <c r="AN1763" s="33"/>
      <c r="AO1763" s="33"/>
    </row>
    <row r="1764" spans="33:41" ht="11.25">
      <c r="AG1764" s="33"/>
      <c r="AH1764" s="33"/>
      <c r="AI1764" s="33"/>
      <c r="AJ1764" s="33"/>
      <c r="AK1764" s="33"/>
      <c r="AL1764" s="33"/>
      <c r="AM1764" s="33"/>
      <c r="AN1764" s="33"/>
      <c r="AO1764" s="33"/>
    </row>
    <row r="1765" spans="33:41" ht="11.25">
      <c r="AG1765" s="33"/>
      <c r="AH1765" s="33"/>
      <c r="AI1765" s="33"/>
      <c r="AJ1765" s="33"/>
      <c r="AK1765" s="33"/>
      <c r="AL1765" s="33"/>
      <c r="AM1765" s="33"/>
      <c r="AN1765" s="33"/>
      <c r="AO1765" s="33"/>
    </row>
    <row r="1766" spans="33:41" ht="11.25">
      <c r="AG1766" s="33"/>
      <c r="AH1766" s="33"/>
      <c r="AI1766" s="33"/>
      <c r="AJ1766" s="33"/>
      <c r="AK1766" s="33"/>
      <c r="AL1766" s="33"/>
      <c r="AM1766" s="33"/>
      <c r="AN1766" s="33"/>
      <c r="AO1766" s="33"/>
    </row>
    <row r="1767" spans="33:41" ht="11.25">
      <c r="AG1767" s="33"/>
      <c r="AH1767" s="33"/>
      <c r="AI1767" s="33"/>
      <c r="AJ1767" s="33"/>
      <c r="AK1767" s="33"/>
      <c r="AL1767" s="33"/>
      <c r="AM1767" s="33"/>
      <c r="AN1767" s="33"/>
      <c r="AO1767" s="33"/>
    </row>
    <row r="1768" spans="33:41" ht="11.25">
      <c r="AG1768" s="33"/>
      <c r="AH1768" s="33"/>
      <c r="AI1768" s="33"/>
      <c r="AJ1768" s="33"/>
      <c r="AK1768" s="33"/>
      <c r="AL1768" s="33"/>
      <c r="AM1768" s="33"/>
      <c r="AN1768" s="33"/>
      <c r="AO1768" s="33"/>
    </row>
    <row r="1769" spans="33:41" ht="11.25">
      <c r="AG1769" s="33"/>
      <c r="AH1769" s="33"/>
      <c r="AI1769" s="33"/>
      <c r="AJ1769" s="33"/>
      <c r="AK1769" s="33"/>
      <c r="AL1769" s="33"/>
      <c r="AM1769" s="33"/>
      <c r="AN1769" s="33"/>
      <c r="AO1769" s="33"/>
    </row>
    <row r="1770" spans="33:41" ht="11.25">
      <c r="AG1770" s="33"/>
      <c r="AH1770" s="33"/>
      <c r="AI1770" s="33"/>
      <c r="AJ1770" s="33"/>
      <c r="AK1770" s="33"/>
      <c r="AL1770" s="33"/>
      <c r="AM1770" s="33"/>
      <c r="AN1770" s="33"/>
      <c r="AO1770" s="33"/>
    </row>
    <row r="1771" spans="33:41" ht="11.25">
      <c r="AG1771" s="33"/>
      <c r="AH1771" s="33"/>
      <c r="AI1771" s="33"/>
      <c r="AJ1771" s="33"/>
      <c r="AK1771" s="33"/>
      <c r="AL1771" s="33"/>
      <c r="AM1771" s="33"/>
      <c r="AN1771" s="33"/>
      <c r="AO1771" s="33"/>
    </row>
    <row r="1772" spans="33:41" ht="11.25">
      <c r="AG1772" s="33"/>
      <c r="AH1772" s="33"/>
      <c r="AI1772" s="33"/>
      <c r="AJ1772" s="33"/>
      <c r="AK1772" s="33"/>
      <c r="AL1772" s="33"/>
      <c r="AM1772" s="33"/>
      <c r="AN1772" s="33"/>
      <c r="AO1772" s="33"/>
    </row>
    <row r="1773" spans="33:41" ht="11.25">
      <c r="AG1773" s="33"/>
      <c r="AH1773" s="33"/>
      <c r="AI1773" s="33"/>
      <c r="AJ1773" s="33"/>
      <c r="AK1773" s="33"/>
      <c r="AL1773" s="33"/>
      <c r="AM1773" s="33"/>
      <c r="AN1773" s="33"/>
      <c r="AO1773" s="33"/>
    </row>
    <row r="1774" spans="33:41" ht="11.25">
      <c r="AG1774" s="33"/>
      <c r="AH1774" s="33"/>
      <c r="AI1774" s="33"/>
      <c r="AJ1774" s="33"/>
      <c r="AK1774" s="33"/>
      <c r="AL1774" s="33"/>
      <c r="AM1774" s="33"/>
      <c r="AN1774" s="33"/>
      <c r="AO1774" s="33"/>
    </row>
    <row r="1775" spans="33:41" ht="11.25">
      <c r="AG1775" s="33"/>
      <c r="AH1775" s="33"/>
      <c r="AI1775" s="33"/>
      <c r="AJ1775" s="33"/>
      <c r="AK1775" s="33"/>
      <c r="AL1775" s="33"/>
      <c r="AM1775" s="33"/>
      <c r="AN1775" s="33"/>
      <c r="AO1775" s="33"/>
    </row>
    <row r="1776" spans="33:41" ht="11.25">
      <c r="AG1776" s="33"/>
      <c r="AH1776" s="33"/>
      <c r="AI1776" s="33"/>
      <c r="AJ1776" s="33"/>
      <c r="AK1776" s="33"/>
      <c r="AL1776" s="33"/>
      <c r="AM1776" s="33"/>
      <c r="AN1776" s="33"/>
      <c r="AO1776" s="33"/>
    </row>
    <row r="1777" spans="33:41" ht="11.25">
      <c r="AG1777" s="33"/>
      <c r="AH1777" s="33"/>
      <c r="AI1777" s="33"/>
      <c r="AJ1777" s="33"/>
      <c r="AK1777" s="33"/>
      <c r="AL1777" s="33"/>
      <c r="AM1777" s="33"/>
      <c r="AN1777" s="33"/>
      <c r="AO1777" s="33"/>
    </row>
    <row r="1778" spans="33:41" ht="11.25">
      <c r="AG1778" s="33"/>
      <c r="AH1778" s="33"/>
      <c r="AI1778" s="33"/>
      <c r="AJ1778" s="33"/>
      <c r="AK1778" s="33"/>
      <c r="AL1778" s="33"/>
      <c r="AM1778" s="33"/>
      <c r="AN1778" s="33"/>
      <c r="AO1778" s="33"/>
    </row>
    <row r="1779" spans="33:41" ht="11.25">
      <c r="AG1779" s="33"/>
      <c r="AH1779" s="33"/>
      <c r="AI1779" s="33"/>
      <c r="AJ1779" s="33"/>
      <c r="AK1779" s="33"/>
      <c r="AL1779" s="33"/>
      <c r="AM1779" s="33"/>
      <c r="AN1779" s="33"/>
      <c r="AO1779" s="33"/>
    </row>
    <row r="1780" spans="33:41" ht="11.25">
      <c r="AG1780" s="33"/>
      <c r="AH1780" s="33"/>
      <c r="AI1780" s="33"/>
      <c r="AJ1780" s="33"/>
      <c r="AK1780" s="33"/>
      <c r="AL1780" s="33"/>
      <c r="AM1780" s="33"/>
      <c r="AN1780" s="33"/>
      <c r="AO1780" s="33"/>
    </row>
    <row r="1781" spans="33:41" ht="11.25">
      <c r="AG1781" s="33"/>
      <c r="AH1781" s="33"/>
      <c r="AI1781" s="33"/>
      <c r="AJ1781" s="33"/>
      <c r="AK1781" s="33"/>
      <c r="AL1781" s="33"/>
      <c r="AM1781" s="33"/>
      <c r="AN1781" s="33"/>
      <c r="AO1781" s="33"/>
    </row>
    <row r="1782" spans="33:41" ht="11.25">
      <c r="AG1782" s="33"/>
      <c r="AH1782" s="33"/>
      <c r="AI1782" s="33"/>
      <c r="AJ1782" s="33"/>
      <c r="AK1782" s="33"/>
      <c r="AL1782" s="33"/>
      <c r="AM1782" s="33"/>
      <c r="AN1782" s="33"/>
      <c r="AO1782" s="33"/>
    </row>
    <row r="1783" spans="33:41" ht="11.25">
      <c r="AG1783" s="33"/>
      <c r="AH1783" s="33"/>
      <c r="AI1783" s="33"/>
      <c r="AJ1783" s="33"/>
      <c r="AK1783" s="33"/>
      <c r="AL1783" s="33"/>
      <c r="AM1783" s="33"/>
      <c r="AN1783" s="33"/>
      <c r="AO1783" s="33"/>
    </row>
    <row r="1784" spans="33:41" ht="11.25">
      <c r="AG1784" s="33"/>
      <c r="AH1784" s="33"/>
      <c r="AI1784" s="33"/>
      <c r="AJ1784" s="33"/>
      <c r="AK1784" s="33"/>
      <c r="AL1784" s="33"/>
      <c r="AM1784" s="33"/>
      <c r="AN1784" s="33"/>
      <c r="AO1784" s="33"/>
    </row>
    <row r="1785" spans="33:41" ht="11.25">
      <c r="AG1785" s="33"/>
      <c r="AH1785" s="33"/>
      <c r="AI1785" s="33"/>
      <c r="AJ1785" s="33"/>
      <c r="AK1785" s="33"/>
      <c r="AL1785" s="33"/>
      <c r="AM1785" s="33"/>
      <c r="AN1785" s="33"/>
      <c r="AO1785" s="33"/>
    </row>
    <row r="1786" spans="33:41" ht="11.25">
      <c r="AG1786" s="33"/>
      <c r="AH1786" s="33"/>
      <c r="AI1786" s="33"/>
      <c r="AJ1786" s="33"/>
      <c r="AK1786" s="33"/>
      <c r="AL1786" s="33"/>
      <c r="AM1786" s="33"/>
      <c r="AN1786" s="33"/>
      <c r="AO1786" s="33"/>
    </row>
    <row r="1787" spans="33:41" ht="11.25">
      <c r="AG1787" s="33"/>
      <c r="AH1787" s="33"/>
      <c r="AI1787" s="33"/>
      <c r="AJ1787" s="33"/>
      <c r="AK1787" s="33"/>
      <c r="AL1787" s="33"/>
      <c r="AM1787" s="33"/>
      <c r="AN1787" s="33"/>
      <c r="AO1787" s="33"/>
    </row>
    <row r="1788" spans="33:41" ht="11.25">
      <c r="AG1788" s="33"/>
      <c r="AH1788" s="33"/>
      <c r="AI1788" s="33"/>
      <c r="AJ1788" s="33"/>
      <c r="AK1788" s="33"/>
      <c r="AL1788" s="33"/>
      <c r="AM1788" s="33"/>
      <c r="AN1788" s="33"/>
      <c r="AO1788" s="33"/>
    </row>
    <row r="1789" spans="33:41" ht="11.25">
      <c r="AG1789" s="33"/>
      <c r="AH1789" s="33"/>
      <c r="AI1789" s="33"/>
      <c r="AJ1789" s="33"/>
      <c r="AK1789" s="33"/>
      <c r="AL1789" s="33"/>
      <c r="AM1789" s="33"/>
      <c r="AN1789" s="33"/>
      <c r="AO1789" s="33"/>
    </row>
    <row r="1790" spans="33:41" ht="11.25">
      <c r="AG1790" s="33"/>
      <c r="AH1790" s="33"/>
      <c r="AI1790" s="33"/>
      <c r="AJ1790" s="33"/>
      <c r="AK1790" s="33"/>
      <c r="AL1790" s="33"/>
      <c r="AM1790" s="33"/>
      <c r="AN1790" s="33"/>
      <c r="AO1790" s="33"/>
    </row>
    <row r="1791" spans="33:41" ht="11.25">
      <c r="AG1791" s="33"/>
      <c r="AH1791" s="33"/>
      <c r="AI1791" s="33"/>
      <c r="AJ1791" s="33"/>
      <c r="AK1791" s="33"/>
      <c r="AL1791" s="33"/>
      <c r="AM1791" s="33"/>
      <c r="AN1791" s="33"/>
      <c r="AO1791" s="33"/>
    </row>
    <row r="1792" spans="33:41" ht="11.25">
      <c r="AG1792" s="33"/>
      <c r="AH1792" s="33"/>
      <c r="AI1792" s="33"/>
      <c r="AJ1792" s="33"/>
      <c r="AK1792" s="33"/>
      <c r="AL1792" s="33"/>
      <c r="AM1792" s="33"/>
      <c r="AN1792" s="33"/>
      <c r="AO1792" s="33"/>
    </row>
    <row r="1793" spans="33:41" ht="11.25">
      <c r="AG1793" s="33"/>
      <c r="AH1793" s="33"/>
      <c r="AI1793" s="33"/>
      <c r="AJ1793" s="33"/>
      <c r="AK1793" s="33"/>
      <c r="AL1793" s="33"/>
      <c r="AM1793" s="33"/>
      <c r="AN1793" s="33"/>
      <c r="AO1793" s="33"/>
    </row>
    <row r="1794" spans="33:41" ht="11.25">
      <c r="AG1794" s="33"/>
      <c r="AH1794" s="33"/>
      <c r="AI1794" s="33"/>
      <c r="AJ1794" s="33"/>
      <c r="AK1794" s="33"/>
      <c r="AL1794" s="33"/>
      <c r="AM1794" s="33"/>
      <c r="AN1794" s="33"/>
      <c r="AO1794" s="33"/>
    </row>
    <row r="1795" spans="33:41" ht="11.25">
      <c r="AG1795" s="33"/>
      <c r="AH1795" s="33"/>
      <c r="AI1795" s="33"/>
      <c r="AJ1795" s="33"/>
      <c r="AK1795" s="33"/>
      <c r="AL1795" s="33"/>
      <c r="AM1795" s="33"/>
      <c r="AN1795" s="33"/>
      <c r="AO1795" s="33"/>
    </row>
    <row r="1796" spans="33:41" ht="11.25">
      <c r="AG1796" s="33"/>
      <c r="AH1796" s="33"/>
      <c r="AI1796" s="33"/>
      <c r="AJ1796" s="33"/>
      <c r="AK1796" s="33"/>
      <c r="AL1796" s="33"/>
      <c r="AM1796" s="33"/>
      <c r="AN1796" s="33"/>
      <c r="AO1796" s="33"/>
    </row>
    <row r="1797" spans="33:41" ht="11.25">
      <c r="AG1797" s="33"/>
      <c r="AH1797" s="33"/>
      <c r="AI1797" s="33"/>
      <c r="AJ1797" s="33"/>
      <c r="AK1797" s="33"/>
      <c r="AL1797" s="33"/>
      <c r="AM1797" s="33"/>
      <c r="AN1797" s="33"/>
      <c r="AO1797" s="33"/>
    </row>
    <row r="1798" spans="33:41" ht="11.25">
      <c r="AG1798" s="33"/>
      <c r="AH1798" s="33"/>
      <c r="AI1798" s="33"/>
      <c r="AJ1798" s="33"/>
      <c r="AK1798" s="33"/>
      <c r="AL1798" s="33"/>
      <c r="AM1798" s="33"/>
      <c r="AN1798" s="33"/>
      <c r="AO1798" s="33"/>
    </row>
    <row r="1799" spans="33:41" ht="11.25">
      <c r="AG1799" s="33"/>
      <c r="AH1799" s="33"/>
      <c r="AI1799" s="33"/>
      <c r="AJ1799" s="33"/>
      <c r="AK1799" s="33"/>
      <c r="AL1799" s="33"/>
      <c r="AM1799" s="33"/>
      <c r="AN1799" s="33"/>
      <c r="AO1799" s="33"/>
    </row>
    <row r="1800" spans="33:41" ht="11.25">
      <c r="AG1800" s="33"/>
      <c r="AH1800" s="33"/>
      <c r="AI1800" s="33"/>
      <c r="AJ1800" s="33"/>
      <c r="AK1800" s="33"/>
      <c r="AL1800" s="33"/>
      <c r="AM1800" s="33"/>
      <c r="AN1800" s="33"/>
      <c r="AO1800" s="33"/>
    </row>
    <row r="1801" spans="33:41" ht="11.25">
      <c r="AG1801" s="33"/>
      <c r="AH1801" s="33"/>
      <c r="AI1801" s="33"/>
      <c r="AJ1801" s="33"/>
      <c r="AK1801" s="33"/>
      <c r="AL1801" s="33"/>
      <c r="AM1801" s="33"/>
      <c r="AN1801" s="33"/>
      <c r="AO1801" s="33"/>
    </row>
    <row r="1802" spans="33:41" ht="11.25">
      <c r="AG1802" s="33"/>
      <c r="AH1802" s="33"/>
      <c r="AI1802" s="33"/>
      <c r="AJ1802" s="33"/>
      <c r="AK1802" s="33"/>
      <c r="AL1802" s="33"/>
      <c r="AM1802" s="33"/>
      <c r="AN1802" s="33"/>
      <c r="AO1802" s="33"/>
    </row>
    <row r="1803" spans="33:41" ht="11.25">
      <c r="AG1803" s="33"/>
      <c r="AH1803" s="33"/>
      <c r="AI1803" s="33"/>
      <c r="AJ1803" s="33"/>
      <c r="AK1803" s="33"/>
      <c r="AL1803" s="33"/>
      <c r="AM1803" s="33"/>
      <c r="AN1803" s="33"/>
      <c r="AO1803" s="33"/>
    </row>
    <row r="1804" spans="33:41" ht="11.25">
      <c r="AG1804" s="33"/>
      <c r="AH1804" s="33"/>
      <c r="AI1804" s="33"/>
      <c r="AJ1804" s="33"/>
      <c r="AK1804" s="33"/>
      <c r="AL1804" s="33"/>
      <c r="AM1804" s="33"/>
      <c r="AN1804" s="33"/>
      <c r="AO1804" s="33"/>
    </row>
    <row r="1805" spans="33:41" ht="11.25">
      <c r="AG1805" s="33"/>
      <c r="AH1805" s="33"/>
      <c r="AI1805" s="33"/>
      <c r="AJ1805" s="33"/>
      <c r="AK1805" s="33"/>
      <c r="AL1805" s="33"/>
      <c r="AM1805" s="33"/>
      <c r="AN1805" s="33"/>
      <c r="AO1805" s="33"/>
    </row>
    <row r="1806" spans="33:41" ht="11.25">
      <c r="AG1806" s="33"/>
      <c r="AH1806" s="33"/>
      <c r="AI1806" s="33"/>
      <c r="AJ1806" s="33"/>
      <c r="AK1806" s="33"/>
      <c r="AL1806" s="33"/>
      <c r="AM1806" s="33"/>
      <c r="AN1806" s="33"/>
      <c r="AO1806" s="33"/>
    </row>
    <row r="1807" spans="33:41" ht="11.25">
      <c r="AG1807" s="33"/>
      <c r="AH1807" s="33"/>
      <c r="AI1807" s="33"/>
      <c r="AJ1807" s="33"/>
      <c r="AK1807" s="33"/>
      <c r="AL1807" s="33"/>
      <c r="AM1807" s="33"/>
      <c r="AN1807" s="33"/>
      <c r="AO1807" s="33"/>
    </row>
    <row r="1808" spans="33:41" ht="11.25">
      <c r="AG1808" s="33"/>
      <c r="AH1808" s="33"/>
      <c r="AI1808" s="33"/>
      <c r="AJ1808" s="33"/>
      <c r="AK1808" s="33"/>
      <c r="AL1808" s="33"/>
      <c r="AM1808" s="33"/>
      <c r="AN1808" s="33"/>
      <c r="AO1808" s="33"/>
    </row>
    <row r="1809" spans="33:41" ht="11.25">
      <c r="AG1809" s="33"/>
      <c r="AH1809" s="33"/>
      <c r="AI1809" s="33"/>
      <c r="AJ1809" s="33"/>
      <c r="AK1809" s="33"/>
      <c r="AL1809" s="33"/>
      <c r="AM1809" s="33"/>
      <c r="AN1809" s="33"/>
      <c r="AO1809" s="33"/>
    </row>
    <row r="1810" spans="33:41" ht="11.25">
      <c r="AG1810" s="33"/>
      <c r="AH1810" s="33"/>
      <c r="AI1810" s="33"/>
      <c r="AJ1810" s="33"/>
      <c r="AK1810" s="33"/>
      <c r="AL1810" s="33"/>
      <c r="AM1810" s="33"/>
      <c r="AN1810" s="33"/>
      <c r="AO1810" s="33"/>
    </row>
    <row r="1811" spans="33:41" ht="11.25">
      <c r="AG1811" s="33"/>
      <c r="AH1811" s="33"/>
      <c r="AI1811" s="33"/>
      <c r="AJ1811" s="33"/>
      <c r="AK1811" s="33"/>
      <c r="AL1811" s="33"/>
      <c r="AM1811" s="33"/>
      <c r="AN1811" s="33"/>
      <c r="AO1811" s="33"/>
    </row>
    <row r="1812" spans="33:41" ht="11.25">
      <c r="AG1812" s="33"/>
      <c r="AH1812" s="33"/>
      <c r="AI1812" s="33"/>
      <c r="AJ1812" s="33"/>
      <c r="AK1812" s="33"/>
      <c r="AL1812" s="33"/>
      <c r="AM1812" s="33"/>
      <c r="AN1812" s="33"/>
      <c r="AO1812" s="33"/>
    </row>
    <row r="1813" spans="33:41" ht="11.25">
      <c r="AG1813" s="33"/>
      <c r="AH1813" s="33"/>
      <c r="AI1813" s="33"/>
      <c r="AJ1813" s="33"/>
      <c r="AK1813" s="33"/>
      <c r="AL1813" s="33"/>
      <c r="AM1813" s="33"/>
      <c r="AN1813" s="33"/>
      <c r="AO1813" s="33"/>
    </row>
    <row r="1814" spans="33:41" ht="11.25">
      <c r="AG1814" s="33"/>
      <c r="AH1814" s="33"/>
      <c r="AI1814" s="33"/>
      <c r="AJ1814" s="33"/>
      <c r="AK1814" s="33"/>
      <c r="AL1814" s="33"/>
      <c r="AM1814" s="33"/>
      <c r="AN1814" s="33"/>
      <c r="AO1814" s="33"/>
    </row>
    <row r="1815" spans="33:41" ht="11.25">
      <c r="AG1815" s="33"/>
      <c r="AH1815" s="33"/>
      <c r="AI1815" s="33"/>
      <c r="AJ1815" s="33"/>
      <c r="AK1815" s="33"/>
      <c r="AL1815" s="33"/>
      <c r="AM1815" s="33"/>
      <c r="AN1815" s="33"/>
      <c r="AO1815" s="33"/>
    </row>
    <row r="1816" spans="33:41" ht="11.25">
      <c r="AG1816" s="33"/>
      <c r="AH1816" s="33"/>
      <c r="AI1816" s="33"/>
      <c r="AJ1816" s="33"/>
      <c r="AK1816" s="33"/>
      <c r="AL1816" s="33"/>
      <c r="AM1816" s="33"/>
      <c r="AN1816" s="33"/>
      <c r="AO1816" s="33"/>
    </row>
    <row r="1817" spans="33:41" ht="11.25">
      <c r="AG1817" s="33"/>
      <c r="AH1817" s="33"/>
      <c r="AI1817" s="33"/>
      <c r="AJ1817" s="33"/>
      <c r="AK1817" s="33"/>
      <c r="AL1817" s="33"/>
      <c r="AM1817" s="33"/>
      <c r="AN1817" s="33"/>
      <c r="AO1817" s="33"/>
    </row>
    <row r="1818" spans="33:41" ht="11.25">
      <c r="AG1818" s="33"/>
      <c r="AH1818" s="33"/>
      <c r="AI1818" s="33"/>
      <c r="AJ1818" s="33"/>
      <c r="AK1818" s="33"/>
      <c r="AL1818" s="33"/>
      <c r="AM1818" s="33"/>
      <c r="AN1818" s="33"/>
      <c r="AO1818" s="33"/>
    </row>
    <row r="1819" spans="33:41" ht="11.25">
      <c r="AG1819" s="33"/>
      <c r="AH1819" s="33"/>
      <c r="AI1819" s="33"/>
      <c r="AJ1819" s="33"/>
      <c r="AK1819" s="33"/>
      <c r="AL1819" s="33"/>
      <c r="AM1819" s="33"/>
      <c r="AN1819" s="33"/>
      <c r="AO1819" s="33"/>
    </row>
    <row r="1820" spans="33:41" ht="11.25">
      <c r="AG1820" s="33"/>
      <c r="AH1820" s="33"/>
      <c r="AI1820" s="33"/>
      <c r="AJ1820" s="33"/>
      <c r="AK1820" s="33"/>
      <c r="AL1820" s="33"/>
      <c r="AM1820" s="33"/>
      <c r="AN1820" s="33"/>
      <c r="AO1820" s="33"/>
    </row>
    <row r="1821" spans="33:41" ht="11.25">
      <c r="AG1821" s="33"/>
      <c r="AH1821" s="33"/>
      <c r="AI1821" s="33"/>
      <c r="AJ1821" s="33"/>
      <c r="AK1821" s="33"/>
      <c r="AL1821" s="33"/>
      <c r="AM1821" s="33"/>
      <c r="AN1821" s="33"/>
      <c r="AO1821" s="33"/>
    </row>
    <row r="1822" spans="33:41" ht="11.25">
      <c r="AG1822" s="33"/>
      <c r="AH1822" s="33"/>
      <c r="AI1822" s="33"/>
      <c r="AJ1822" s="33"/>
      <c r="AK1822" s="33"/>
      <c r="AL1822" s="33"/>
      <c r="AM1822" s="33"/>
      <c r="AN1822" s="33"/>
      <c r="AO1822" s="33"/>
    </row>
    <row r="1823" spans="33:41" ht="11.25">
      <c r="AG1823" s="33"/>
      <c r="AH1823" s="33"/>
      <c r="AI1823" s="33"/>
      <c r="AJ1823" s="33"/>
      <c r="AK1823" s="33"/>
      <c r="AL1823" s="33"/>
      <c r="AM1823" s="33"/>
      <c r="AN1823" s="33"/>
      <c r="AO1823" s="33"/>
    </row>
    <row r="1824" spans="33:41" ht="11.25">
      <c r="AG1824" s="33"/>
      <c r="AH1824" s="33"/>
      <c r="AI1824" s="33"/>
      <c r="AJ1824" s="33"/>
      <c r="AK1824" s="33"/>
      <c r="AL1824" s="33"/>
      <c r="AM1824" s="33"/>
      <c r="AN1824" s="33"/>
      <c r="AO1824" s="33"/>
    </row>
    <row r="1825" spans="33:41" ht="11.25">
      <c r="AG1825" s="33"/>
      <c r="AH1825" s="33"/>
      <c r="AI1825" s="33"/>
      <c r="AJ1825" s="33"/>
      <c r="AK1825" s="33"/>
      <c r="AL1825" s="33"/>
      <c r="AM1825" s="33"/>
      <c r="AN1825" s="33"/>
      <c r="AO1825" s="33"/>
    </row>
    <row r="1826" spans="33:41" ht="11.25">
      <c r="AG1826" s="33"/>
      <c r="AH1826" s="33"/>
      <c r="AI1826" s="33"/>
      <c r="AJ1826" s="33"/>
      <c r="AK1826" s="33"/>
      <c r="AL1826" s="33"/>
      <c r="AM1826" s="33"/>
      <c r="AN1826" s="33"/>
      <c r="AO1826" s="33"/>
    </row>
    <row r="1827" spans="33:41" ht="11.25">
      <c r="AG1827" s="33"/>
      <c r="AH1827" s="33"/>
      <c r="AI1827" s="33"/>
      <c r="AJ1827" s="33"/>
      <c r="AK1827" s="33"/>
      <c r="AL1827" s="33"/>
      <c r="AM1827" s="33"/>
      <c r="AN1827" s="33"/>
      <c r="AO1827" s="33"/>
    </row>
    <row r="1828" spans="33:41" ht="11.25">
      <c r="AG1828" s="33"/>
      <c r="AH1828" s="33"/>
      <c r="AI1828" s="33"/>
      <c r="AJ1828" s="33"/>
      <c r="AK1828" s="33"/>
      <c r="AL1828" s="33"/>
      <c r="AM1828" s="33"/>
      <c r="AN1828" s="33"/>
      <c r="AO1828" s="33"/>
    </row>
    <row r="1829" spans="33:41" ht="11.25">
      <c r="AG1829" s="33"/>
      <c r="AH1829" s="33"/>
      <c r="AI1829" s="33"/>
      <c r="AJ1829" s="33"/>
      <c r="AK1829" s="33"/>
      <c r="AL1829" s="33"/>
      <c r="AM1829" s="33"/>
      <c r="AN1829" s="33"/>
      <c r="AO1829" s="33"/>
    </row>
    <row r="1830" spans="33:41" ht="11.25">
      <c r="AG1830" s="33"/>
      <c r="AH1830" s="33"/>
      <c r="AI1830" s="33"/>
      <c r="AJ1830" s="33"/>
      <c r="AK1830" s="33"/>
      <c r="AL1830" s="33"/>
      <c r="AM1830" s="33"/>
      <c r="AN1830" s="33"/>
      <c r="AO1830" s="33"/>
    </row>
    <row r="1831" spans="33:41" ht="11.25">
      <c r="AG1831" s="33"/>
      <c r="AH1831" s="33"/>
      <c r="AI1831" s="33"/>
      <c r="AJ1831" s="33"/>
      <c r="AK1831" s="33"/>
      <c r="AL1831" s="33"/>
      <c r="AM1831" s="33"/>
      <c r="AN1831" s="33"/>
      <c r="AO1831" s="33"/>
    </row>
    <row r="1832" spans="33:41" ht="11.25">
      <c r="AG1832" s="33"/>
      <c r="AH1832" s="33"/>
      <c r="AI1832" s="33"/>
      <c r="AJ1832" s="33"/>
      <c r="AK1832" s="33"/>
      <c r="AL1832" s="33"/>
      <c r="AM1832" s="33"/>
      <c r="AN1832" s="33"/>
      <c r="AO1832" s="33"/>
    </row>
    <row r="1833" spans="33:41" ht="11.25">
      <c r="AG1833" s="33"/>
      <c r="AH1833" s="33"/>
      <c r="AI1833" s="33"/>
      <c r="AJ1833" s="33"/>
      <c r="AK1833" s="33"/>
      <c r="AL1833" s="33"/>
      <c r="AM1833" s="33"/>
      <c r="AN1833" s="33"/>
      <c r="AO1833" s="33"/>
    </row>
    <row r="1834" spans="33:41" ht="11.25">
      <c r="AG1834" s="33"/>
      <c r="AH1834" s="33"/>
      <c r="AI1834" s="33"/>
      <c r="AJ1834" s="33"/>
      <c r="AK1834" s="33"/>
      <c r="AL1834" s="33"/>
      <c r="AM1834" s="33"/>
      <c r="AN1834" s="33"/>
      <c r="AO1834" s="33"/>
    </row>
    <row r="1835" spans="33:41" ht="11.25">
      <c r="AG1835" s="33"/>
      <c r="AH1835" s="33"/>
      <c r="AI1835" s="33"/>
      <c r="AJ1835" s="33"/>
      <c r="AK1835" s="33"/>
      <c r="AL1835" s="33"/>
      <c r="AM1835" s="33"/>
      <c r="AN1835" s="33"/>
      <c r="AO1835" s="33"/>
    </row>
    <row r="1836" spans="33:41" ht="11.25">
      <c r="AG1836" s="33"/>
      <c r="AH1836" s="33"/>
      <c r="AI1836" s="33"/>
      <c r="AJ1836" s="33"/>
      <c r="AK1836" s="33"/>
      <c r="AL1836" s="33"/>
      <c r="AM1836" s="33"/>
      <c r="AN1836" s="33"/>
      <c r="AO1836" s="33"/>
    </row>
    <row r="1837" spans="33:41" ht="11.25">
      <c r="AG1837" s="33"/>
      <c r="AH1837" s="33"/>
      <c r="AI1837" s="33"/>
      <c r="AJ1837" s="33"/>
      <c r="AK1837" s="33"/>
      <c r="AL1837" s="33"/>
      <c r="AM1837" s="33"/>
      <c r="AN1837" s="33"/>
      <c r="AO1837" s="33"/>
    </row>
    <row r="1838" spans="33:41" ht="11.25">
      <c r="AG1838" s="33"/>
      <c r="AH1838" s="33"/>
      <c r="AI1838" s="33"/>
      <c r="AJ1838" s="33"/>
      <c r="AK1838" s="33"/>
      <c r="AL1838" s="33"/>
      <c r="AM1838" s="33"/>
      <c r="AN1838" s="33"/>
      <c r="AO1838" s="33"/>
    </row>
    <row r="1839" spans="33:41" ht="11.25">
      <c r="AG1839" s="33"/>
      <c r="AH1839" s="33"/>
      <c r="AI1839" s="33"/>
      <c r="AJ1839" s="33"/>
      <c r="AK1839" s="33"/>
      <c r="AL1839" s="33"/>
      <c r="AM1839" s="33"/>
      <c r="AN1839" s="33"/>
      <c r="AO1839" s="33"/>
    </row>
    <row r="1840" spans="33:41" ht="11.25">
      <c r="AG1840" s="33"/>
      <c r="AH1840" s="33"/>
      <c r="AI1840" s="33"/>
      <c r="AJ1840" s="33"/>
      <c r="AK1840" s="33"/>
      <c r="AL1840" s="33"/>
      <c r="AM1840" s="33"/>
      <c r="AN1840" s="33"/>
      <c r="AO1840" s="33"/>
    </row>
    <row r="1841" spans="33:41" ht="11.25">
      <c r="AG1841" s="33"/>
      <c r="AH1841" s="33"/>
      <c r="AI1841" s="33"/>
      <c r="AJ1841" s="33"/>
      <c r="AK1841" s="33"/>
      <c r="AL1841" s="33"/>
      <c r="AM1841" s="33"/>
      <c r="AN1841" s="33"/>
      <c r="AO1841" s="33"/>
    </row>
    <row r="1842" spans="33:41" ht="11.25">
      <c r="AG1842" s="33"/>
      <c r="AH1842" s="33"/>
      <c r="AI1842" s="33"/>
      <c r="AJ1842" s="33"/>
      <c r="AK1842" s="33"/>
      <c r="AL1842" s="33"/>
      <c r="AM1842" s="33"/>
      <c r="AN1842" s="33"/>
      <c r="AO1842" s="33"/>
    </row>
    <row r="1843" spans="33:41" ht="11.25">
      <c r="AG1843" s="33"/>
      <c r="AH1843" s="33"/>
      <c r="AI1843" s="33"/>
      <c r="AJ1843" s="33"/>
      <c r="AK1843" s="33"/>
      <c r="AL1843" s="33"/>
      <c r="AM1843" s="33"/>
      <c r="AN1843" s="33"/>
      <c r="AO1843" s="33"/>
    </row>
    <row r="1844" spans="33:41" ht="11.25">
      <c r="AG1844" s="33"/>
      <c r="AH1844" s="33"/>
      <c r="AI1844" s="33"/>
      <c r="AJ1844" s="33"/>
      <c r="AK1844" s="33"/>
      <c r="AL1844" s="33"/>
      <c r="AM1844" s="33"/>
      <c r="AN1844" s="33"/>
      <c r="AO1844" s="33"/>
    </row>
    <row r="1845" spans="33:41" ht="11.25">
      <c r="AG1845" s="33"/>
      <c r="AH1845" s="33"/>
      <c r="AI1845" s="33"/>
      <c r="AJ1845" s="33"/>
      <c r="AK1845" s="33"/>
      <c r="AL1845" s="33"/>
      <c r="AM1845" s="33"/>
      <c r="AN1845" s="33"/>
      <c r="AO1845" s="33"/>
    </row>
    <row r="1846" spans="33:41" ht="11.25">
      <c r="AG1846" s="33"/>
      <c r="AH1846" s="33"/>
      <c r="AI1846" s="33"/>
      <c r="AJ1846" s="33"/>
      <c r="AK1846" s="33"/>
      <c r="AL1846" s="33"/>
      <c r="AM1846" s="33"/>
      <c r="AN1846" s="33"/>
      <c r="AO1846" s="33"/>
    </row>
    <row r="1847" spans="33:41" ht="11.25">
      <c r="AG1847" s="33"/>
      <c r="AH1847" s="33"/>
      <c r="AI1847" s="33"/>
      <c r="AJ1847" s="33"/>
      <c r="AK1847" s="33"/>
      <c r="AL1847" s="33"/>
      <c r="AM1847" s="33"/>
      <c r="AN1847" s="33"/>
      <c r="AO1847" s="33"/>
    </row>
    <row r="1848" spans="33:41" ht="11.25">
      <c r="AG1848" s="33"/>
      <c r="AH1848" s="33"/>
      <c r="AI1848" s="33"/>
      <c r="AJ1848" s="33"/>
      <c r="AK1848" s="33"/>
      <c r="AL1848" s="33"/>
      <c r="AM1848" s="33"/>
      <c r="AN1848" s="33"/>
      <c r="AO1848" s="33"/>
    </row>
    <row r="1849" spans="33:41" ht="11.25">
      <c r="AG1849" s="33"/>
      <c r="AH1849" s="33"/>
      <c r="AI1849" s="33"/>
      <c r="AJ1849" s="33"/>
      <c r="AK1849" s="33"/>
      <c r="AL1849" s="33"/>
      <c r="AM1849" s="33"/>
      <c r="AN1849" s="33"/>
      <c r="AO1849" s="33"/>
    </row>
    <row r="1850" spans="33:41" ht="11.25">
      <c r="AG1850" s="33"/>
      <c r="AH1850" s="33"/>
      <c r="AI1850" s="33"/>
      <c r="AJ1850" s="33"/>
      <c r="AK1850" s="33"/>
      <c r="AL1850" s="33"/>
      <c r="AM1850" s="33"/>
      <c r="AN1850" s="33"/>
      <c r="AO1850" s="33"/>
    </row>
    <row r="1851" spans="33:41" ht="11.25">
      <c r="AG1851" s="33"/>
      <c r="AH1851" s="33"/>
      <c r="AI1851" s="33"/>
      <c r="AJ1851" s="33"/>
      <c r="AK1851" s="33"/>
      <c r="AL1851" s="33"/>
      <c r="AM1851" s="33"/>
      <c r="AN1851" s="33"/>
      <c r="AO1851" s="33"/>
    </row>
    <row r="1852" spans="33:41" ht="11.25">
      <c r="AG1852" s="33"/>
      <c r="AH1852" s="33"/>
      <c r="AI1852" s="33"/>
      <c r="AJ1852" s="33"/>
      <c r="AK1852" s="33"/>
      <c r="AL1852" s="33"/>
      <c r="AM1852" s="33"/>
      <c r="AN1852" s="33"/>
      <c r="AO1852" s="33"/>
    </row>
    <row r="1853" spans="33:41" ht="11.25">
      <c r="AG1853" s="33"/>
      <c r="AH1853" s="33"/>
      <c r="AI1853" s="33"/>
      <c r="AJ1853" s="33"/>
      <c r="AK1853" s="33"/>
      <c r="AL1853" s="33"/>
      <c r="AM1853" s="33"/>
      <c r="AN1853" s="33"/>
      <c r="AO1853" s="33"/>
    </row>
    <row r="1854" spans="33:41" ht="11.25">
      <c r="AG1854" s="33"/>
      <c r="AH1854" s="33"/>
      <c r="AI1854" s="33"/>
      <c r="AJ1854" s="33"/>
      <c r="AK1854" s="33"/>
      <c r="AL1854" s="33"/>
      <c r="AM1854" s="33"/>
      <c r="AN1854" s="33"/>
      <c r="AO1854" s="33"/>
    </row>
    <row r="1855" spans="33:41" ht="11.25">
      <c r="AG1855" s="33"/>
      <c r="AH1855" s="33"/>
      <c r="AI1855" s="33"/>
      <c r="AJ1855" s="33"/>
      <c r="AK1855" s="33"/>
      <c r="AL1855" s="33"/>
      <c r="AM1855" s="33"/>
      <c r="AN1855" s="33"/>
      <c r="AO1855" s="33"/>
    </row>
    <row r="1856" spans="33:41" ht="11.25">
      <c r="AG1856" s="33"/>
      <c r="AH1856" s="33"/>
      <c r="AI1856" s="33"/>
      <c r="AJ1856" s="33"/>
      <c r="AK1856" s="33"/>
      <c r="AL1856" s="33"/>
      <c r="AM1856" s="33"/>
      <c r="AN1856" s="33"/>
      <c r="AO1856" s="33"/>
    </row>
    <row r="1857" spans="33:41" ht="11.25">
      <c r="AG1857" s="33"/>
      <c r="AH1857" s="33"/>
      <c r="AI1857" s="33"/>
      <c r="AJ1857" s="33"/>
      <c r="AK1857" s="33"/>
      <c r="AL1857" s="33"/>
      <c r="AM1857" s="33"/>
      <c r="AN1857" s="33"/>
      <c r="AO1857" s="33"/>
    </row>
    <row r="1858" spans="33:41" ht="11.25">
      <c r="AG1858" s="33"/>
      <c r="AH1858" s="33"/>
      <c r="AI1858" s="33"/>
      <c r="AJ1858" s="33"/>
      <c r="AK1858" s="33"/>
      <c r="AL1858" s="33"/>
      <c r="AM1858" s="33"/>
      <c r="AN1858" s="33"/>
      <c r="AO1858" s="33"/>
    </row>
    <row r="1859" spans="33:41" ht="11.25">
      <c r="AG1859" s="33"/>
      <c r="AH1859" s="33"/>
      <c r="AI1859" s="33"/>
      <c r="AJ1859" s="33"/>
      <c r="AK1859" s="33"/>
      <c r="AL1859" s="33"/>
      <c r="AM1859" s="33"/>
      <c r="AN1859" s="33"/>
      <c r="AO1859" s="33"/>
    </row>
    <row r="1860" spans="33:41" ht="11.25">
      <c r="AG1860" s="33"/>
      <c r="AH1860" s="33"/>
      <c r="AI1860" s="33"/>
      <c r="AJ1860" s="33"/>
      <c r="AK1860" s="33"/>
      <c r="AL1860" s="33"/>
      <c r="AM1860" s="33"/>
      <c r="AN1860" s="33"/>
      <c r="AO1860" s="33"/>
    </row>
    <row r="1861" spans="33:41" ht="11.25">
      <c r="AG1861" s="33"/>
      <c r="AH1861" s="33"/>
      <c r="AI1861" s="33"/>
      <c r="AJ1861" s="33"/>
      <c r="AK1861" s="33"/>
      <c r="AL1861" s="33"/>
      <c r="AM1861" s="33"/>
      <c r="AN1861" s="33"/>
      <c r="AO1861" s="33"/>
    </row>
    <row r="1862" spans="33:41" ht="11.25">
      <c r="AG1862" s="33"/>
      <c r="AH1862" s="33"/>
      <c r="AI1862" s="33"/>
      <c r="AJ1862" s="33"/>
      <c r="AK1862" s="33"/>
      <c r="AL1862" s="33"/>
      <c r="AM1862" s="33"/>
      <c r="AN1862" s="33"/>
      <c r="AO1862" s="33"/>
    </row>
    <row r="1863" spans="33:41" ht="11.25">
      <c r="AG1863" s="33"/>
      <c r="AH1863" s="33"/>
      <c r="AI1863" s="33"/>
      <c r="AJ1863" s="33"/>
      <c r="AK1863" s="33"/>
      <c r="AL1863" s="33"/>
      <c r="AM1863" s="33"/>
      <c r="AN1863" s="33"/>
      <c r="AO1863" s="33"/>
    </row>
    <row r="1864" spans="33:41" ht="11.25">
      <c r="AG1864" s="33"/>
      <c r="AH1864" s="33"/>
      <c r="AI1864" s="33"/>
      <c r="AJ1864" s="33"/>
      <c r="AK1864" s="33"/>
      <c r="AL1864" s="33"/>
      <c r="AM1864" s="33"/>
      <c r="AN1864" s="33"/>
      <c r="AO1864" s="33"/>
    </row>
    <row r="1865" spans="33:41" ht="11.25">
      <c r="AG1865" s="33"/>
      <c r="AH1865" s="33"/>
      <c r="AI1865" s="33"/>
      <c r="AJ1865" s="33"/>
      <c r="AK1865" s="33"/>
      <c r="AL1865" s="33"/>
      <c r="AM1865" s="33"/>
      <c r="AN1865" s="33"/>
      <c r="AO1865" s="33"/>
    </row>
    <row r="1866" spans="33:41" ht="11.25">
      <c r="AG1866" s="33"/>
      <c r="AH1866" s="33"/>
      <c r="AI1866" s="33"/>
      <c r="AJ1866" s="33"/>
      <c r="AK1866" s="33"/>
      <c r="AL1866" s="33"/>
      <c r="AM1866" s="33"/>
      <c r="AN1866" s="33"/>
      <c r="AO1866" s="33"/>
    </row>
    <row r="1867" spans="33:41" ht="11.25">
      <c r="AG1867" s="33"/>
      <c r="AH1867" s="33"/>
      <c r="AI1867" s="33"/>
      <c r="AJ1867" s="33"/>
      <c r="AK1867" s="33"/>
      <c r="AL1867" s="33"/>
      <c r="AM1867" s="33"/>
      <c r="AN1867" s="33"/>
      <c r="AO1867" s="33"/>
    </row>
    <row r="1868" spans="33:41" ht="11.25">
      <c r="AG1868" s="33"/>
      <c r="AH1868" s="33"/>
      <c r="AI1868" s="33"/>
      <c r="AJ1868" s="33"/>
      <c r="AK1868" s="33"/>
      <c r="AL1868" s="33"/>
      <c r="AM1868" s="33"/>
      <c r="AN1868" s="33"/>
      <c r="AO1868" s="33"/>
    </row>
    <row r="1869" spans="33:41" ht="11.25">
      <c r="AG1869" s="33"/>
      <c r="AH1869" s="33"/>
      <c r="AI1869" s="33"/>
      <c r="AJ1869" s="33"/>
      <c r="AK1869" s="33"/>
      <c r="AL1869" s="33"/>
      <c r="AM1869" s="33"/>
      <c r="AN1869" s="33"/>
      <c r="AO1869" s="33"/>
    </row>
    <row r="1870" spans="33:41" ht="11.25">
      <c r="AG1870" s="33"/>
      <c r="AH1870" s="33"/>
      <c r="AI1870" s="33"/>
      <c r="AJ1870" s="33"/>
      <c r="AK1870" s="33"/>
      <c r="AL1870" s="33"/>
      <c r="AM1870" s="33"/>
      <c r="AN1870" s="33"/>
      <c r="AO1870" s="33"/>
    </row>
    <row r="1871" spans="33:41" ht="11.25">
      <c r="AG1871" s="33"/>
      <c r="AH1871" s="33"/>
      <c r="AI1871" s="33"/>
      <c r="AJ1871" s="33"/>
      <c r="AK1871" s="33"/>
      <c r="AL1871" s="33"/>
      <c r="AM1871" s="33"/>
      <c r="AN1871" s="33"/>
      <c r="AO1871" s="33"/>
    </row>
    <row r="1872" spans="33:41" ht="11.25">
      <c r="AG1872" s="33"/>
      <c r="AH1872" s="33"/>
      <c r="AI1872" s="33"/>
      <c r="AJ1872" s="33"/>
      <c r="AK1872" s="33"/>
      <c r="AL1872" s="33"/>
      <c r="AM1872" s="33"/>
      <c r="AN1872" s="33"/>
      <c r="AO1872" s="33"/>
    </row>
    <row r="1873" spans="33:41" ht="11.25">
      <c r="AG1873" s="33"/>
      <c r="AH1873" s="33"/>
      <c r="AI1873" s="33"/>
      <c r="AJ1873" s="33"/>
      <c r="AK1873" s="33"/>
      <c r="AL1873" s="33"/>
      <c r="AM1873" s="33"/>
      <c r="AN1873" s="33"/>
      <c r="AO1873" s="33"/>
    </row>
    <row r="1874" spans="33:41" ht="11.25">
      <c r="AG1874" s="33"/>
      <c r="AH1874" s="33"/>
      <c r="AI1874" s="33"/>
      <c r="AJ1874" s="33"/>
      <c r="AK1874" s="33"/>
      <c r="AL1874" s="33"/>
      <c r="AM1874" s="33"/>
      <c r="AN1874" s="33"/>
      <c r="AO1874" s="33"/>
    </row>
    <row r="1875" spans="33:41" ht="11.25">
      <c r="AG1875" s="33"/>
      <c r="AH1875" s="33"/>
      <c r="AI1875" s="33"/>
      <c r="AJ1875" s="33"/>
      <c r="AK1875" s="33"/>
      <c r="AL1875" s="33"/>
      <c r="AM1875" s="33"/>
      <c r="AN1875" s="33"/>
      <c r="AO1875" s="33"/>
    </row>
    <row r="1876" spans="33:41" ht="11.25">
      <c r="AG1876" s="33"/>
      <c r="AH1876" s="33"/>
      <c r="AI1876" s="33"/>
      <c r="AJ1876" s="33"/>
      <c r="AK1876" s="33"/>
      <c r="AL1876" s="33"/>
      <c r="AM1876" s="33"/>
      <c r="AN1876" s="33"/>
      <c r="AO1876" s="33"/>
    </row>
    <row r="1877" spans="33:41" ht="11.25">
      <c r="AG1877" s="33"/>
      <c r="AH1877" s="33"/>
      <c r="AI1877" s="33"/>
      <c r="AJ1877" s="33"/>
      <c r="AK1877" s="33"/>
      <c r="AL1877" s="33"/>
      <c r="AM1877" s="33"/>
      <c r="AN1877" s="33"/>
      <c r="AO1877" s="33"/>
    </row>
    <row r="1878" spans="33:41" ht="11.25">
      <c r="AG1878" s="33"/>
      <c r="AH1878" s="33"/>
      <c r="AI1878" s="33"/>
      <c r="AJ1878" s="33"/>
      <c r="AK1878" s="33"/>
      <c r="AL1878" s="33"/>
      <c r="AM1878" s="33"/>
      <c r="AN1878" s="33"/>
      <c r="AO1878" s="33"/>
    </row>
    <row r="1879" spans="33:41" ht="11.25">
      <c r="AG1879" s="33"/>
      <c r="AH1879" s="33"/>
      <c r="AI1879" s="33"/>
      <c r="AJ1879" s="33"/>
      <c r="AK1879" s="33"/>
      <c r="AL1879" s="33"/>
      <c r="AM1879" s="33"/>
      <c r="AN1879" s="33"/>
      <c r="AO1879" s="33"/>
    </row>
    <row r="1880" spans="33:41" ht="11.25">
      <c r="AG1880" s="33"/>
      <c r="AH1880" s="33"/>
      <c r="AI1880" s="33"/>
      <c r="AJ1880" s="33"/>
      <c r="AK1880" s="33"/>
      <c r="AL1880" s="33"/>
      <c r="AM1880" s="33"/>
      <c r="AN1880" s="33"/>
      <c r="AO1880" s="33"/>
    </row>
    <row r="1881" spans="33:41" ht="11.25">
      <c r="AG1881" s="33"/>
      <c r="AH1881" s="33"/>
      <c r="AI1881" s="33"/>
      <c r="AJ1881" s="33"/>
      <c r="AK1881" s="33"/>
      <c r="AL1881" s="33"/>
      <c r="AM1881" s="33"/>
      <c r="AN1881" s="33"/>
      <c r="AO1881" s="33"/>
    </row>
    <row r="1882" spans="33:41" ht="11.25">
      <c r="AG1882" s="33"/>
      <c r="AH1882" s="33"/>
      <c r="AI1882" s="33"/>
      <c r="AJ1882" s="33"/>
      <c r="AK1882" s="33"/>
      <c r="AL1882" s="33"/>
      <c r="AM1882" s="33"/>
      <c r="AN1882" s="33"/>
      <c r="AO1882" s="33"/>
    </row>
    <row r="1883" spans="33:41" ht="11.25">
      <c r="AG1883" s="33"/>
      <c r="AH1883" s="33"/>
      <c r="AI1883" s="33"/>
      <c r="AJ1883" s="33"/>
      <c r="AK1883" s="33"/>
      <c r="AL1883" s="33"/>
      <c r="AM1883" s="33"/>
      <c r="AN1883" s="33"/>
      <c r="AO1883" s="33"/>
    </row>
    <row r="1884" spans="33:41" ht="11.25">
      <c r="AG1884" s="33"/>
      <c r="AH1884" s="33"/>
      <c r="AI1884" s="33"/>
      <c r="AJ1884" s="33"/>
      <c r="AK1884" s="33"/>
      <c r="AL1884" s="33"/>
      <c r="AM1884" s="33"/>
      <c r="AN1884" s="33"/>
      <c r="AO1884" s="33"/>
    </row>
    <row r="1885" spans="33:41" ht="11.25">
      <c r="AG1885" s="33"/>
      <c r="AH1885" s="33"/>
      <c r="AI1885" s="33"/>
      <c r="AJ1885" s="33"/>
      <c r="AK1885" s="33"/>
      <c r="AL1885" s="33"/>
      <c r="AM1885" s="33"/>
      <c r="AN1885" s="33"/>
      <c r="AO1885" s="33"/>
    </row>
    <row r="1886" spans="33:41" ht="11.25">
      <c r="AG1886" s="33"/>
      <c r="AH1886" s="33"/>
      <c r="AI1886" s="33"/>
      <c r="AJ1886" s="33"/>
      <c r="AK1886" s="33"/>
      <c r="AL1886" s="33"/>
      <c r="AM1886" s="33"/>
      <c r="AN1886" s="33"/>
      <c r="AO1886" s="33"/>
    </row>
    <row r="1887" spans="33:41" ht="11.25">
      <c r="AG1887" s="33"/>
      <c r="AH1887" s="33"/>
      <c r="AI1887" s="33"/>
      <c r="AJ1887" s="33"/>
      <c r="AK1887" s="33"/>
      <c r="AL1887" s="33"/>
      <c r="AM1887" s="33"/>
      <c r="AN1887" s="33"/>
      <c r="AO1887" s="33"/>
    </row>
    <row r="1888" spans="33:41" ht="11.25">
      <c r="AG1888" s="33"/>
      <c r="AH1888" s="33"/>
      <c r="AI1888" s="33"/>
      <c r="AJ1888" s="33"/>
      <c r="AK1888" s="33"/>
      <c r="AL1888" s="33"/>
      <c r="AM1888" s="33"/>
      <c r="AN1888" s="33"/>
      <c r="AO1888" s="33"/>
    </row>
    <row r="1889" spans="33:41" ht="11.25">
      <c r="AG1889" s="33"/>
      <c r="AH1889" s="33"/>
      <c r="AI1889" s="33"/>
      <c r="AJ1889" s="33"/>
      <c r="AK1889" s="33"/>
      <c r="AL1889" s="33"/>
      <c r="AM1889" s="33"/>
      <c r="AN1889" s="33"/>
      <c r="AO1889" s="33"/>
    </row>
    <row r="1890" spans="33:41" ht="11.25">
      <c r="AG1890" s="33"/>
      <c r="AH1890" s="33"/>
      <c r="AI1890" s="33"/>
      <c r="AJ1890" s="33"/>
      <c r="AK1890" s="33"/>
      <c r="AL1890" s="33"/>
      <c r="AM1890" s="33"/>
      <c r="AN1890" s="33"/>
      <c r="AO1890" s="33"/>
    </row>
    <row r="1891" spans="33:41" ht="11.25">
      <c r="AG1891" s="33"/>
      <c r="AH1891" s="33"/>
      <c r="AI1891" s="33"/>
      <c r="AJ1891" s="33"/>
      <c r="AK1891" s="33"/>
      <c r="AL1891" s="33"/>
      <c r="AM1891" s="33"/>
      <c r="AN1891" s="33"/>
      <c r="AO1891" s="33"/>
    </row>
    <row r="1892" spans="33:41" ht="11.25">
      <c r="AG1892" s="33"/>
      <c r="AH1892" s="33"/>
      <c r="AI1892" s="33"/>
      <c r="AJ1892" s="33"/>
      <c r="AK1892" s="33"/>
      <c r="AL1892" s="33"/>
      <c r="AM1892" s="33"/>
      <c r="AN1892" s="33"/>
      <c r="AO1892" s="33"/>
    </row>
    <row r="1893" spans="33:41" ht="11.25">
      <c r="AG1893" s="33"/>
      <c r="AH1893" s="33"/>
      <c r="AI1893" s="33"/>
      <c r="AJ1893" s="33"/>
      <c r="AK1893" s="33"/>
      <c r="AL1893" s="33"/>
      <c r="AM1893" s="33"/>
      <c r="AN1893" s="33"/>
      <c r="AO1893" s="33"/>
    </row>
    <row r="1894" spans="33:41" ht="11.25">
      <c r="AG1894" s="33"/>
      <c r="AH1894" s="33"/>
      <c r="AI1894" s="33"/>
      <c r="AJ1894" s="33"/>
      <c r="AK1894" s="33"/>
      <c r="AL1894" s="33"/>
      <c r="AM1894" s="33"/>
      <c r="AN1894" s="33"/>
      <c r="AO1894" s="33"/>
    </row>
    <row r="1895" spans="33:41" ht="11.25">
      <c r="AG1895" s="33"/>
      <c r="AH1895" s="33"/>
      <c r="AI1895" s="33"/>
      <c r="AJ1895" s="33"/>
      <c r="AK1895" s="33"/>
      <c r="AL1895" s="33"/>
      <c r="AM1895" s="33"/>
      <c r="AN1895" s="33"/>
      <c r="AO1895" s="33"/>
    </row>
    <row r="1896" spans="33:41" ht="11.25">
      <c r="AG1896" s="33"/>
      <c r="AH1896" s="33"/>
      <c r="AI1896" s="33"/>
      <c r="AJ1896" s="33"/>
      <c r="AK1896" s="33"/>
      <c r="AL1896" s="33"/>
      <c r="AM1896" s="33"/>
      <c r="AN1896" s="33"/>
      <c r="AO1896" s="33"/>
    </row>
    <row r="1897" spans="33:41" ht="11.25">
      <c r="AG1897" s="33"/>
      <c r="AH1897" s="33"/>
      <c r="AI1897" s="33"/>
      <c r="AJ1897" s="33"/>
      <c r="AK1897" s="33"/>
      <c r="AL1897" s="33"/>
      <c r="AM1897" s="33"/>
      <c r="AN1897" s="33"/>
      <c r="AO1897" s="33"/>
    </row>
    <row r="1898" spans="33:41" ht="11.25">
      <c r="AG1898" s="33"/>
      <c r="AH1898" s="33"/>
      <c r="AI1898" s="33"/>
      <c r="AJ1898" s="33"/>
      <c r="AK1898" s="33"/>
      <c r="AL1898" s="33"/>
      <c r="AM1898" s="33"/>
      <c r="AN1898" s="33"/>
      <c r="AO1898" s="33"/>
    </row>
    <row r="1899" spans="33:41" ht="11.25">
      <c r="AG1899" s="33"/>
      <c r="AH1899" s="33"/>
      <c r="AI1899" s="33"/>
      <c r="AJ1899" s="33"/>
      <c r="AK1899" s="33"/>
      <c r="AL1899" s="33"/>
      <c r="AM1899" s="33"/>
      <c r="AN1899" s="33"/>
      <c r="AO1899" s="33"/>
    </row>
    <row r="1900" spans="33:41" ht="11.25">
      <c r="AG1900" s="33"/>
      <c r="AH1900" s="33"/>
      <c r="AI1900" s="33"/>
      <c r="AJ1900" s="33"/>
      <c r="AK1900" s="33"/>
      <c r="AL1900" s="33"/>
      <c r="AM1900" s="33"/>
      <c r="AN1900" s="33"/>
      <c r="AO1900" s="33"/>
    </row>
    <row r="1901" spans="33:41" ht="11.25">
      <c r="AG1901" s="33"/>
      <c r="AH1901" s="33"/>
      <c r="AI1901" s="33"/>
      <c r="AJ1901" s="33"/>
      <c r="AK1901" s="33"/>
      <c r="AL1901" s="33"/>
      <c r="AM1901" s="33"/>
      <c r="AN1901" s="33"/>
      <c r="AO1901" s="33"/>
    </row>
    <row r="1902" spans="33:41" ht="11.25">
      <c r="AG1902" s="33"/>
      <c r="AH1902" s="33"/>
      <c r="AI1902" s="33"/>
      <c r="AJ1902" s="33"/>
      <c r="AK1902" s="33"/>
      <c r="AL1902" s="33"/>
      <c r="AM1902" s="33"/>
      <c r="AN1902" s="33"/>
      <c r="AO1902" s="33"/>
    </row>
    <row r="1903" spans="33:41" ht="11.25">
      <c r="AG1903" s="33"/>
      <c r="AH1903" s="33"/>
      <c r="AI1903" s="33"/>
      <c r="AJ1903" s="33"/>
      <c r="AK1903" s="33"/>
      <c r="AL1903" s="33"/>
      <c r="AM1903" s="33"/>
      <c r="AN1903" s="33"/>
      <c r="AO1903" s="33"/>
    </row>
    <row r="1904" spans="33:41" ht="11.25">
      <c r="AG1904" s="33"/>
      <c r="AH1904" s="33"/>
      <c r="AI1904" s="33"/>
      <c r="AJ1904" s="33"/>
      <c r="AK1904" s="33"/>
      <c r="AL1904" s="33"/>
      <c r="AM1904" s="33"/>
      <c r="AN1904" s="33"/>
      <c r="AO1904" s="33"/>
    </row>
    <row r="1905" spans="33:41" ht="11.25">
      <c r="AG1905" s="33"/>
      <c r="AH1905" s="33"/>
      <c r="AI1905" s="33"/>
      <c r="AJ1905" s="33"/>
      <c r="AK1905" s="33"/>
      <c r="AL1905" s="33"/>
      <c r="AM1905" s="33"/>
      <c r="AN1905" s="33"/>
      <c r="AO1905" s="33"/>
    </row>
    <row r="1906" spans="33:41" ht="11.25">
      <c r="AG1906" s="33"/>
      <c r="AH1906" s="33"/>
      <c r="AI1906" s="33"/>
      <c r="AJ1906" s="33"/>
      <c r="AK1906" s="33"/>
      <c r="AL1906" s="33"/>
      <c r="AM1906" s="33"/>
      <c r="AN1906" s="33"/>
      <c r="AO1906" s="33"/>
    </row>
    <row r="1907" spans="33:41" ht="11.25">
      <c r="AG1907" s="33"/>
      <c r="AH1907" s="33"/>
      <c r="AI1907" s="33"/>
      <c r="AJ1907" s="33"/>
      <c r="AK1907" s="33"/>
      <c r="AL1907" s="33"/>
      <c r="AM1907" s="33"/>
      <c r="AN1907" s="33"/>
      <c r="AO1907" s="33"/>
    </row>
    <row r="1908" spans="33:41" ht="11.25">
      <c r="AG1908" s="33"/>
      <c r="AH1908" s="33"/>
      <c r="AI1908" s="33"/>
      <c r="AJ1908" s="33"/>
      <c r="AK1908" s="33"/>
      <c r="AL1908" s="33"/>
      <c r="AM1908" s="33"/>
      <c r="AN1908" s="33"/>
      <c r="AO1908" s="33"/>
    </row>
    <row r="1909" spans="33:41" ht="11.25">
      <c r="AG1909" s="33"/>
      <c r="AH1909" s="33"/>
      <c r="AI1909" s="33"/>
      <c r="AJ1909" s="33"/>
      <c r="AK1909" s="33"/>
      <c r="AL1909" s="33"/>
      <c r="AM1909" s="33"/>
      <c r="AN1909" s="33"/>
      <c r="AO1909" s="33"/>
    </row>
    <row r="1910" spans="33:41" ht="11.25">
      <c r="AG1910" s="33"/>
      <c r="AH1910" s="33"/>
      <c r="AI1910" s="33"/>
      <c r="AJ1910" s="33"/>
      <c r="AK1910" s="33"/>
      <c r="AL1910" s="33"/>
      <c r="AM1910" s="33"/>
      <c r="AN1910" s="33"/>
      <c r="AO1910" s="33"/>
    </row>
    <row r="1911" spans="33:41" ht="11.25">
      <c r="AG1911" s="33"/>
      <c r="AH1911" s="33"/>
      <c r="AI1911" s="33"/>
      <c r="AJ1911" s="33"/>
      <c r="AK1911" s="33"/>
      <c r="AL1911" s="33"/>
      <c r="AM1911" s="33"/>
      <c r="AN1911" s="33"/>
      <c r="AO1911" s="33"/>
    </row>
    <row r="1912" spans="33:41" ht="11.25">
      <c r="AG1912" s="33"/>
      <c r="AH1912" s="33"/>
      <c r="AI1912" s="33"/>
      <c r="AJ1912" s="33"/>
      <c r="AK1912" s="33"/>
      <c r="AL1912" s="33"/>
      <c r="AM1912" s="33"/>
      <c r="AN1912" s="33"/>
      <c r="AO1912" s="33"/>
    </row>
    <row r="1913" spans="33:41" ht="11.25">
      <c r="AG1913" s="33"/>
      <c r="AH1913" s="33"/>
      <c r="AI1913" s="33"/>
      <c r="AJ1913" s="33"/>
      <c r="AK1913" s="33"/>
      <c r="AL1913" s="33"/>
      <c r="AM1913" s="33"/>
      <c r="AN1913" s="33"/>
      <c r="AO1913" s="33"/>
    </row>
    <row r="1914" spans="33:41" ht="11.25">
      <c r="AG1914" s="33"/>
      <c r="AH1914" s="33"/>
      <c r="AI1914" s="33"/>
      <c r="AJ1914" s="33"/>
      <c r="AK1914" s="33"/>
      <c r="AL1914" s="33"/>
      <c r="AM1914" s="33"/>
      <c r="AN1914" s="33"/>
      <c r="AO1914" s="33"/>
    </row>
    <row r="1915" spans="33:41" ht="11.25">
      <c r="AG1915" s="33"/>
      <c r="AH1915" s="33"/>
      <c r="AI1915" s="33"/>
      <c r="AJ1915" s="33"/>
      <c r="AK1915" s="33"/>
      <c r="AL1915" s="33"/>
      <c r="AM1915" s="33"/>
      <c r="AN1915" s="33"/>
      <c r="AO1915" s="33"/>
    </row>
    <row r="1916" spans="33:41" ht="11.25">
      <c r="AG1916" s="33"/>
      <c r="AH1916" s="33"/>
      <c r="AI1916" s="33"/>
      <c r="AJ1916" s="33"/>
      <c r="AK1916" s="33"/>
      <c r="AL1916" s="33"/>
      <c r="AM1916" s="33"/>
      <c r="AN1916" s="33"/>
      <c r="AO1916" s="33"/>
    </row>
    <row r="1917" spans="33:41" ht="11.25">
      <c r="AG1917" s="33"/>
      <c r="AH1917" s="33"/>
      <c r="AI1917" s="33"/>
      <c r="AJ1917" s="33"/>
      <c r="AK1917" s="33"/>
      <c r="AL1917" s="33"/>
      <c r="AM1917" s="33"/>
      <c r="AN1917" s="33"/>
      <c r="AO1917" s="33"/>
    </row>
    <row r="1918" spans="33:41" ht="11.25">
      <c r="AG1918" s="33"/>
      <c r="AH1918" s="33"/>
      <c r="AI1918" s="33"/>
      <c r="AJ1918" s="33"/>
      <c r="AK1918" s="33"/>
      <c r="AL1918" s="33"/>
      <c r="AM1918" s="33"/>
      <c r="AN1918" s="33"/>
      <c r="AO1918" s="33"/>
    </row>
    <row r="1919" spans="33:41" ht="11.25">
      <c r="AG1919" s="33"/>
      <c r="AH1919" s="33"/>
      <c r="AI1919" s="33"/>
      <c r="AJ1919" s="33"/>
      <c r="AK1919" s="33"/>
      <c r="AL1919" s="33"/>
      <c r="AM1919" s="33"/>
      <c r="AN1919" s="33"/>
      <c r="AO1919" s="33"/>
    </row>
    <row r="1920" spans="33:41" ht="11.25">
      <c r="AG1920" s="33"/>
      <c r="AH1920" s="33"/>
      <c r="AI1920" s="33"/>
      <c r="AJ1920" s="33"/>
      <c r="AK1920" s="33"/>
      <c r="AL1920" s="33"/>
      <c r="AM1920" s="33"/>
      <c r="AN1920" s="33"/>
      <c r="AO1920" s="33"/>
    </row>
    <row r="1921" spans="33:41" ht="11.25">
      <c r="AG1921" s="33"/>
      <c r="AH1921" s="33"/>
      <c r="AI1921" s="33"/>
      <c r="AJ1921" s="33"/>
      <c r="AK1921" s="33"/>
      <c r="AL1921" s="33"/>
      <c r="AM1921" s="33"/>
      <c r="AN1921" s="33"/>
      <c r="AO1921" s="33"/>
    </row>
    <row r="1922" spans="33:41" ht="11.25">
      <c r="AG1922" s="33"/>
      <c r="AH1922" s="33"/>
      <c r="AI1922" s="33"/>
      <c r="AJ1922" s="33"/>
      <c r="AK1922" s="33"/>
      <c r="AL1922" s="33"/>
      <c r="AM1922" s="33"/>
      <c r="AN1922" s="33"/>
      <c r="AO1922" s="33"/>
    </row>
    <row r="1923" spans="33:41" ht="11.25">
      <c r="AG1923" s="33"/>
      <c r="AH1923" s="33"/>
      <c r="AI1923" s="33"/>
      <c r="AJ1923" s="33"/>
      <c r="AK1923" s="33"/>
      <c r="AL1923" s="33"/>
      <c r="AM1923" s="33"/>
      <c r="AN1923" s="33"/>
      <c r="AO1923" s="33"/>
    </row>
    <row r="1924" spans="33:41" ht="11.25">
      <c r="AG1924" s="33"/>
      <c r="AH1924" s="33"/>
      <c r="AI1924" s="33"/>
      <c r="AJ1924" s="33"/>
      <c r="AK1924" s="33"/>
      <c r="AL1924" s="33"/>
      <c r="AM1924" s="33"/>
      <c r="AN1924" s="33"/>
      <c r="AO1924" s="33"/>
    </row>
    <row r="1925" spans="33:41" ht="11.25">
      <c r="AG1925" s="33"/>
      <c r="AH1925" s="33"/>
      <c r="AI1925" s="33"/>
      <c r="AJ1925" s="33"/>
      <c r="AK1925" s="33"/>
      <c r="AL1925" s="33"/>
      <c r="AM1925" s="33"/>
      <c r="AN1925" s="33"/>
      <c r="AO1925" s="33"/>
    </row>
    <row r="1926" spans="33:41" ht="11.25">
      <c r="AG1926" s="33"/>
      <c r="AH1926" s="33"/>
      <c r="AI1926" s="33"/>
      <c r="AJ1926" s="33"/>
      <c r="AK1926" s="33"/>
      <c r="AL1926" s="33"/>
      <c r="AM1926" s="33"/>
      <c r="AN1926" s="33"/>
      <c r="AO1926" s="33"/>
    </row>
    <row r="1927" spans="33:41" ht="11.25">
      <c r="AG1927" s="33"/>
      <c r="AH1927" s="33"/>
      <c r="AI1927" s="33"/>
      <c r="AJ1927" s="33"/>
      <c r="AK1927" s="33"/>
      <c r="AL1927" s="33"/>
      <c r="AM1927" s="33"/>
      <c r="AN1927" s="33"/>
      <c r="AO1927" s="33"/>
    </row>
    <row r="1928" spans="33:41" ht="11.25">
      <c r="AG1928" s="33"/>
      <c r="AH1928" s="33"/>
      <c r="AI1928" s="33"/>
      <c r="AJ1928" s="33"/>
      <c r="AK1928" s="33"/>
      <c r="AL1928" s="33"/>
      <c r="AM1928" s="33"/>
      <c r="AN1928" s="33"/>
      <c r="AO1928" s="33"/>
    </row>
    <row r="1929" spans="33:41" ht="11.25">
      <c r="AG1929" s="33"/>
      <c r="AH1929" s="33"/>
      <c r="AI1929" s="33"/>
      <c r="AJ1929" s="33"/>
      <c r="AK1929" s="33"/>
      <c r="AL1929" s="33"/>
      <c r="AM1929" s="33"/>
      <c r="AN1929" s="33"/>
      <c r="AO1929" s="33"/>
    </row>
    <row r="1930" spans="33:41" ht="11.25">
      <c r="AG1930" s="33"/>
      <c r="AH1930" s="33"/>
      <c r="AI1930" s="33"/>
      <c r="AJ1930" s="33"/>
      <c r="AK1930" s="33"/>
      <c r="AL1930" s="33"/>
      <c r="AM1930" s="33"/>
      <c r="AN1930" s="33"/>
      <c r="AO1930" s="33"/>
    </row>
    <row r="1931" spans="33:41" ht="11.25">
      <c r="AG1931" s="33"/>
      <c r="AH1931" s="33"/>
      <c r="AI1931" s="33"/>
      <c r="AJ1931" s="33"/>
      <c r="AK1931" s="33"/>
      <c r="AL1931" s="33"/>
      <c r="AM1931" s="33"/>
      <c r="AN1931" s="33"/>
      <c r="AO1931" s="33"/>
    </row>
    <row r="1932" spans="33:41" ht="11.25">
      <c r="AG1932" s="33"/>
      <c r="AH1932" s="33"/>
      <c r="AI1932" s="33"/>
      <c r="AJ1932" s="33"/>
      <c r="AK1932" s="33"/>
      <c r="AL1932" s="33"/>
      <c r="AM1932" s="33"/>
      <c r="AN1932" s="33"/>
      <c r="AO1932" s="33"/>
    </row>
    <row r="1933" spans="33:41" ht="11.25">
      <c r="AG1933" s="33"/>
      <c r="AH1933" s="33"/>
      <c r="AI1933" s="33"/>
      <c r="AJ1933" s="33"/>
      <c r="AK1933" s="33"/>
      <c r="AL1933" s="33"/>
      <c r="AM1933" s="33"/>
      <c r="AN1933" s="33"/>
      <c r="AO1933" s="33"/>
    </row>
    <row r="1934" spans="33:41" ht="11.25">
      <c r="AG1934" s="33"/>
      <c r="AH1934" s="33"/>
      <c r="AI1934" s="33"/>
      <c r="AJ1934" s="33"/>
      <c r="AK1934" s="33"/>
      <c r="AL1934" s="33"/>
      <c r="AM1934" s="33"/>
      <c r="AN1934" s="33"/>
      <c r="AO1934" s="33"/>
    </row>
    <row r="1935" spans="33:41" ht="11.25">
      <c r="AG1935" s="33"/>
      <c r="AH1935" s="33"/>
      <c r="AI1935" s="33"/>
      <c r="AJ1935" s="33"/>
      <c r="AK1935" s="33"/>
      <c r="AL1935" s="33"/>
      <c r="AM1935" s="33"/>
      <c r="AN1935" s="33"/>
      <c r="AO1935" s="33"/>
    </row>
    <row r="1936" spans="33:41" ht="11.25">
      <c r="AG1936" s="33"/>
      <c r="AH1936" s="33"/>
      <c r="AI1936" s="33"/>
      <c r="AJ1936" s="33"/>
      <c r="AK1936" s="33"/>
      <c r="AL1936" s="33"/>
      <c r="AM1936" s="33"/>
      <c r="AN1936" s="33"/>
      <c r="AO1936" s="33"/>
    </row>
    <row r="1937" spans="33:41" ht="11.25">
      <c r="AG1937" s="33"/>
      <c r="AH1937" s="33"/>
      <c r="AI1937" s="33"/>
      <c r="AJ1937" s="33"/>
      <c r="AK1937" s="33"/>
      <c r="AL1937" s="33"/>
      <c r="AM1937" s="33"/>
      <c r="AN1937" s="33"/>
      <c r="AO1937" s="33"/>
    </row>
    <row r="1938" spans="33:41" ht="11.25">
      <c r="AG1938" s="33"/>
      <c r="AH1938" s="33"/>
      <c r="AI1938" s="33"/>
      <c r="AJ1938" s="33"/>
      <c r="AK1938" s="33"/>
      <c r="AL1938" s="33"/>
      <c r="AM1938" s="33"/>
      <c r="AN1938" s="33"/>
      <c r="AO1938" s="33"/>
    </row>
    <row r="1939" spans="33:41" ht="11.25">
      <c r="AG1939" s="33"/>
      <c r="AH1939" s="33"/>
      <c r="AI1939" s="33"/>
      <c r="AJ1939" s="33"/>
      <c r="AK1939" s="33"/>
      <c r="AL1939" s="33"/>
      <c r="AM1939" s="33"/>
      <c r="AN1939" s="33"/>
      <c r="AO1939" s="33"/>
    </row>
    <row r="1940" spans="33:41" ht="11.25">
      <c r="AG1940" s="33"/>
      <c r="AH1940" s="33"/>
      <c r="AI1940" s="33"/>
      <c r="AJ1940" s="33"/>
      <c r="AK1940" s="33"/>
      <c r="AL1940" s="33"/>
      <c r="AM1940" s="33"/>
      <c r="AN1940" s="33"/>
      <c r="AO1940" s="33"/>
    </row>
    <row r="1941" spans="33:41" ht="11.25">
      <c r="AG1941" s="33"/>
      <c r="AH1941" s="33"/>
      <c r="AI1941" s="33"/>
      <c r="AJ1941" s="33"/>
      <c r="AK1941" s="33"/>
      <c r="AL1941" s="33"/>
      <c r="AM1941" s="33"/>
      <c r="AN1941" s="33"/>
      <c r="AO1941" s="33"/>
    </row>
    <row r="1942" spans="33:41" ht="11.25">
      <c r="AG1942" s="33"/>
      <c r="AH1942" s="33"/>
      <c r="AI1942" s="33"/>
      <c r="AJ1942" s="33"/>
      <c r="AK1942" s="33"/>
      <c r="AL1942" s="33"/>
      <c r="AM1942" s="33"/>
      <c r="AN1942" s="33"/>
      <c r="AO1942" s="33"/>
    </row>
    <row r="1943" spans="33:41" ht="11.25">
      <c r="AG1943" s="33"/>
      <c r="AH1943" s="33"/>
      <c r="AI1943" s="33"/>
      <c r="AJ1943" s="33"/>
      <c r="AK1943" s="33"/>
      <c r="AL1943" s="33"/>
      <c r="AM1943" s="33"/>
      <c r="AN1943" s="33"/>
      <c r="AO1943" s="33"/>
    </row>
    <row r="1944" spans="33:41" ht="11.25">
      <c r="AG1944" s="33"/>
      <c r="AH1944" s="33"/>
      <c r="AI1944" s="33"/>
      <c r="AJ1944" s="33"/>
      <c r="AK1944" s="33"/>
      <c r="AL1944" s="33"/>
      <c r="AM1944" s="33"/>
      <c r="AN1944" s="33"/>
      <c r="AO1944" s="33"/>
    </row>
    <row r="1945" spans="33:41" ht="11.25">
      <c r="AG1945" s="33"/>
      <c r="AH1945" s="33"/>
      <c r="AI1945" s="33"/>
      <c r="AJ1945" s="33"/>
      <c r="AK1945" s="33"/>
      <c r="AL1945" s="33"/>
      <c r="AM1945" s="33"/>
      <c r="AN1945" s="33"/>
      <c r="AO1945" s="33"/>
    </row>
    <row r="1946" spans="33:41" ht="11.25">
      <c r="AG1946" s="33"/>
      <c r="AH1946" s="33"/>
      <c r="AI1946" s="33"/>
      <c r="AJ1946" s="33"/>
      <c r="AK1946" s="33"/>
      <c r="AL1946" s="33"/>
      <c r="AM1946" s="33"/>
      <c r="AN1946" s="33"/>
      <c r="AO1946" s="33"/>
    </row>
    <row r="1947" spans="33:41" ht="11.25">
      <c r="AG1947" s="33"/>
      <c r="AH1947" s="33"/>
      <c r="AI1947" s="33"/>
      <c r="AJ1947" s="33"/>
      <c r="AK1947" s="33"/>
      <c r="AL1947" s="33"/>
      <c r="AM1947" s="33"/>
      <c r="AN1947" s="33"/>
      <c r="AO1947" s="33"/>
    </row>
    <row r="1948" spans="33:41" ht="11.25">
      <c r="AG1948" s="33"/>
      <c r="AH1948" s="33"/>
      <c r="AI1948" s="33"/>
      <c r="AJ1948" s="33"/>
      <c r="AK1948" s="33"/>
      <c r="AL1948" s="33"/>
      <c r="AM1948" s="33"/>
      <c r="AN1948" s="33"/>
      <c r="AO1948" s="33"/>
    </row>
    <row r="1949" spans="33:41" ht="11.25">
      <c r="AG1949" s="33"/>
      <c r="AH1949" s="33"/>
      <c r="AI1949" s="33"/>
      <c r="AJ1949" s="33"/>
      <c r="AK1949" s="33"/>
      <c r="AL1949" s="33"/>
      <c r="AM1949" s="33"/>
      <c r="AN1949" s="33"/>
      <c r="AO1949" s="33"/>
    </row>
    <row r="1950" spans="33:41" ht="11.25">
      <c r="AG1950" s="33"/>
      <c r="AH1950" s="33"/>
      <c r="AI1950" s="33"/>
      <c r="AJ1950" s="33"/>
      <c r="AK1950" s="33"/>
      <c r="AL1950" s="33"/>
      <c r="AM1950" s="33"/>
      <c r="AN1950" s="33"/>
      <c r="AO1950" s="33"/>
    </row>
    <row r="1951" spans="33:41" ht="11.25">
      <c r="AG1951" s="33"/>
      <c r="AH1951" s="33"/>
      <c r="AI1951" s="33"/>
      <c r="AJ1951" s="33"/>
      <c r="AK1951" s="33"/>
      <c r="AL1951" s="33"/>
      <c r="AM1951" s="33"/>
      <c r="AN1951" s="33"/>
      <c r="AO1951" s="33"/>
    </row>
    <row r="1952" spans="33:41" ht="11.25">
      <c r="AG1952" s="33"/>
      <c r="AH1952" s="33"/>
      <c r="AI1952" s="33"/>
      <c r="AJ1952" s="33"/>
      <c r="AK1952" s="33"/>
      <c r="AL1952" s="33"/>
      <c r="AM1952" s="33"/>
      <c r="AN1952" s="33"/>
      <c r="AO1952" s="33"/>
    </row>
    <row r="1953" spans="33:41" ht="11.25">
      <c r="AG1953" s="33"/>
      <c r="AH1953" s="33"/>
      <c r="AI1953" s="33"/>
      <c r="AJ1953" s="33"/>
      <c r="AK1953" s="33"/>
      <c r="AL1953" s="33"/>
      <c r="AM1953" s="33"/>
      <c r="AN1953" s="33"/>
      <c r="AO1953" s="33"/>
    </row>
    <row r="1954" spans="33:41" ht="11.25">
      <c r="AG1954" s="33"/>
      <c r="AH1954" s="33"/>
      <c r="AI1954" s="33"/>
      <c r="AJ1954" s="33"/>
      <c r="AK1954" s="33"/>
      <c r="AL1954" s="33"/>
      <c r="AM1954" s="33"/>
      <c r="AN1954" s="33"/>
      <c r="AO1954" s="33"/>
    </row>
    <row r="1955" spans="33:41" ht="11.25">
      <c r="AG1955" s="33"/>
      <c r="AH1955" s="33"/>
      <c r="AI1955" s="33"/>
      <c r="AJ1955" s="33"/>
      <c r="AK1955" s="33"/>
      <c r="AL1955" s="33"/>
      <c r="AM1955" s="33"/>
      <c r="AN1955" s="33"/>
      <c r="AO1955" s="33"/>
    </row>
    <row r="1956" spans="33:41" ht="11.25">
      <c r="AG1956" s="33"/>
      <c r="AH1956" s="33"/>
      <c r="AI1956" s="33"/>
      <c r="AJ1956" s="33"/>
      <c r="AK1956" s="33"/>
      <c r="AL1956" s="33"/>
      <c r="AM1956" s="33"/>
      <c r="AN1956" s="33"/>
      <c r="AO1956" s="33"/>
    </row>
    <row r="1957" spans="33:41" ht="11.25">
      <c r="AG1957" s="33"/>
      <c r="AH1957" s="33"/>
      <c r="AI1957" s="33"/>
      <c r="AJ1957" s="33"/>
      <c r="AK1957" s="33"/>
      <c r="AL1957" s="33"/>
      <c r="AM1957" s="33"/>
      <c r="AN1957" s="33"/>
      <c r="AO1957" s="33"/>
    </row>
    <row r="1958" spans="33:41" ht="11.25">
      <c r="AG1958" s="33"/>
      <c r="AH1958" s="33"/>
      <c r="AI1958" s="33"/>
      <c r="AJ1958" s="33"/>
      <c r="AK1958" s="33"/>
      <c r="AL1958" s="33"/>
      <c r="AM1958" s="33"/>
      <c r="AN1958" s="33"/>
      <c r="AO1958" s="33"/>
    </row>
    <row r="1959" spans="33:41" ht="11.25">
      <c r="AG1959" s="33"/>
      <c r="AH1959" s="33"/>
      <c r="AI1959" s="33"/>
      <c r="AJ1959" s="33"/>
      <c r="AK1959" s="33"/>
      <c r="AL1959" s="33"/>
      <c r="AM1959" s="33"/>
      <c r="AN1959" s="33"/>
      <c r="AO1959" s="33"/>
    </row>
    <row r="1960" spans="33:41" ht="11.25">
      <c r="AG1960" s="33"/>
      <c r="AH1960" s="33"/>
      <c r="AI1960" s="33"/>
      <c r="AJ1960" s="33"/>
      <c r="AK1960" s="33"/>
      <c r="AL1960" s="33"/>
      <c r="AM1960" s="33"/>
      <c r="AN1960" s="33"/>
      <c r="AO1960" s="33"/>
    </row>
    <row r="1961" spans="33:41" ht="11.25">
      <c r="AG1961" s="33"/>
      <c r="AH1961" s="33"/>
      <c r="AI1961" s="33"/>
      <c r="AJ1961" s="33"/>
      <c r="AK1961" s="33"/>
      <c r="AL1961" s="33"/>
      <c r="AM1961" s="33"/>
      <c r="AN1961" s="33"/>
      <c r="AO1961" s="33"/>
    </row>
    <row r="1962" spans="33:41" ht="11.25">
      <c r="AG1962" s="33"/>
      <c r="AH1962" s="33"/>
      <c r="AI1962" s="33"/>
      <c r="AJ1962" s="33"/>
      <c r="AK1962" s="33"/>
      <c r="AL1962" s="33"/>
      <c r="AM1962" s="33"/>
      <c r="AN1962" s="33"/>
      <c r="AO1962" s="33"/>
    </row>
    <row r="1963" spans="33:41" ht="11.25">
      <c r="AG1963" s="33"/>
      <c r="AH1963" s="33"/>
      <c r="AI1963" s="33"/>
      <c r="AJ1963" s="33"/>
      <c r="AK1963" s="33"/>
      <c r="AL1963" s="33"/>
      <c r="AM1963" s="33"/>
      <c r="AN1963" s="33"/>
      <c r="AO1963" s="33"/>
    </row>
    <row r="1964" spans="33:41" ht="11.25">
      <c r="AG1964" s="33"/>
      <c r="AH1964" s="33"/>
      <c r="AI1964" s="33"/>
      <c r="AJ1964" s="33"/>
      <c r="AK1964" s="33"/>
      <c r="AL1964" s="33"/>
      <c r="AM1964" s="33"/>
      <c r="AN1964" s="33"/>
      <c r="AO1964" s="33"/>
    </row>
    <row r="1965" spans="33:41" ht="11.25">
      <c r="AG1965" s="33"/>
      <c r="AH1965" s="33"/>
      <c r="AI1965" s="33"/>
      <c r="AJ1965" s="33"/>
      <c r="AK1965" s="33"/>
      <c r="AL1965" s="33"/>
      <c r="AM1965" s="33"/>
      <c r="AN1965" s="33"/>
      <c r="AO1965" s="33"/>
    </row>
    <row r="1966" spans="33:41" ht="11.25">
      <c r="AG1966" s="33"/>
      <c r="AH1966" s="33"/>
      <c r="AI1966" s="33"/>
      <c r="AJ1966" s="33"/>
      <c r="AK1966" s="33"/>
      <c r="AL1966" s="33"/>
      <c r="AM1966" s="33"/>
      <c r="AN1966" s="33"/>
      <c r="AO1966" s="33"/>
    </row>
    <row r="1967" spans="33:41" ht="11.25">
      <c r="AG1967" s="33"/>
      <c r="AH1967" s="33"/>
      <c r="AI1967" s="33"/>
      <c r="AJ1967" s="33"/>
      <c r="AK1967" s="33"/>
      <c r="AL1967" s="33"/>
      <c r="AM1967" s="33"/>
      <c r="AN1967" s="33"/>
      <c r="AO1967" s="33"/>
    </row>
    <row r="1968" spans="33:41" ht="11.25">
      <c r="AG1968" s="33"/>
      <c r="AH1968" s="33"/>
      <c r="AI1968" s="33"/>
      <c r="AJ1968" s="33"/>
      <c r="AK1968" s="33"/>
      <c r="AL1968" s="33"/>
      <c r="AM1968" s="33"/>
      <c r="AN1968" s="33"/>
      <c r="AO1968" s="33"/>
    </row>
    <row r="1969" spans="33:41" ht="11.25">
      <c r="AG1969" s="33"/>
      <c r="AH1969" s="33"/>
      <c r="AI1969" s="33"/>
      <c r="AJ1969" s="33"/>
      <c r="AK1969" s="33"/>
      <c r="AL1969" s="33"/>
      <c r="AM1969" s="33"/>
      <c r="AN1969" s="33"/>
      <c r="AO1969" s="33"/>
    </row>
    <row r="1970" spans="33:41" ht="11.25">
      <c r="AG1970" s="33"/>
      <c r="AH1970" s="33"/>
      <c r="AI1970" s="33"/>
      <c r="AJ1970" s="33"/>
      <c r="AK1970" s="33"/>
      <c r="AL1970" s="33"/>
      <c r="AM1970" s="33"/>
      <c r="AN1970" s="33"/>
      <c r="AO1970" s="33"/>
    </row>
    <row r="1971" spans="33:41" ht="11.25">
      <c r="AG1971" s="33"/>
      <c r="AH1971" s="33"/>
      <c r="AI1971" s="33"/>
      <c r="AJ1971" s="33"/>
      <c r="AK1971" s="33"/>
      <c r="AL1971" s="33"/>
      <c r="AM1971" s="33"/>
      <c r="AN1971" s="33"/>
      <c r="AO1971" s="33"/>
    </row>
    <row r="1972" spans="33:41" ht="11.25">
      <c r="AG1972" s="33"/>
      <c r="AH1972" s="33"/>
      <c r="AI1972" s="33"/>
      <c r="AJ1972" s="33"/>
      <c r="AK1972" s="33"/>
      <c r="AL1972" s="33"/>
      <c r="AM1972" s="33"/>
      <c r="AN1972" s="33"/>
      <c r="AO1972" s="33"/>
    </row>
    <row r="1973" spans="33:41" ht="11.25">
      <c r="AG1973" s="33"/>
      <c r="AH1973" s="33"/>
      <c r="AI1973" s="33"/>
      <c r="AJ1973" s="33"/>
      <c r="AK1973" s="33"/>
      <c r="AL1973" s="33"/>
      <c r="AM1973" s="33"/>
      <c r="AN1973" s="33"/>
      <c r="AO1973" s="33"/>
    </row>
    <row r="1974" spans="33:41" ht="11.25">
      <c r="AG1974" s="33"/>
      <c r="AH1974" s="33"/>
      <c r="AI1974" s="33"/>
      <c r="AJ1974" s="33"/>
      <c r="AK1974" s="33"/>
      <c r="AL1974" s="33"/>
      <c r="AM1974" s="33"/>
      <c r="AN1974" s="33"/>
      <c r="AO1974" s="33"/>
    </row>
    <row r="1975" spans="33:41" ht="11.25">
      <c r="AG1975" s="33"/>
      <c r="AH1975" s="33"/>
      <c r="AI1975" s="33"/>
      <c r="AJ1975" s="33"/>
      <c r="AK1975" s="33"/>
      <c r="AL1975" s="33"/>
      <c r="AM1975" s="33"/>
      <c r="AN1975" s="33"/>
      <c r="AO1975" s="33"/>
    </row>
    <row r="1976" spans="33:41" ht="11.25">
      <c r="AG1976" s="33"/>
      <c r="AH1976" s="33"/>
      <c r="AI1976" s="33"/>
      <c r="AJ1976" s="33"/>
      <c r="AK1976" s="33"/>
      <c r="AL1976" s="33"/>
      <c r="AM1976" s="33"/>
      <c r="AN1976" s="33"/>
      <c r="AO1976" s="33"/>
    </row>
    <row r="1977" spans="33:41" ht="11.25">
      <c r="AG1977" s="33"/>
      <c r="AH1977" s="33"/>
      <c r="AI1977" s="33"/>
      <c r="AJ1977" s="33"/>
      <c r="AK1977" s="33"/>
      <c r="AL1977" s="33"/>
      <c r="AM1977" s="33"/>
      <c r="AN1977" s="33"/>
      <c r="AO1977" s="33"/>
    </row>
    <row r="1978" spans="33:41" ht="11.25">
      <c r="AG1978" s="33"/>
      <c r="AH1978" s="33"/>
      <c r="AI1978" s="33"/>
      <c r="AJ1978" s="33"/>
      <c r="AK1978" s="33"/>
      <c r="AL1978" s="33"/>
      <c r="AM1978" s="33"/>
      <c r="AN1978" s="33"/>
      <c r="AO1978" s="33"/>
    </row>
    <row r="1979" spans="33:41" ht="11.25">
      <c r="AG1979" s="33"/>
      <c r="AH1979" s="33"/>
      <c r="AI1979" s="33"/>
      <c r="AJ1979" s="33"/>
      <c r="AK1979" s="33"/>
      <c r="AL1979" s="33"/>
      <c r="AM1979" s="33"/>
      <c r="AN1979" s="33"/>
      <c r="AO1979" s="33"/>
    </row>
    <row r="1980" spans="33:41" ht="11.25">
      <c r="AG1980" s="33"/>
      <c r="AH1980" s="33"/>
      <c r="AI1980" s="33"/>
      <c r="AJ1980" s="33"/>
      <c r="AK1980" s="33"/>
      <c r="AL1980" s="33"/>
      <c r="AM1980" s="33"/>
      <c r="AN1980" s="33"/>
      <c r="AO1980" s="33"/>
    </row>
    <row r="1981" spans="33:41" ht="11.25">
      <c r="AG1981" s="33"/>
      <c r="AH1981" s="33"/>
      <c r="AI1981" s="33"/>
      <c r="AJ1981" s="33"/>
      <c r="AK1981" s="33"/>
      <c r="AL1981" s="33"/>
      <c r="AM1981" s="33"/>
      <c r="AN1981" s="33"/>
      <c r="AO1981" s="33"/>
    </row>
    <row r="1982" spans="33:41" ht="11.25">
      <c r="AG1982" s="33"/>
      <c r="AH1982" s="33"/>
      <c r="AI1982" s="33"/>
      <c r="AJ1982" s="33"/>
      <c r="AK1982" s="33"/>
      <c r="AL1982" s="33"/>
      <c r="AM1982" s="33"/>
      <c r="AN1982" s="33"/>
      <c r="AO1982" s="33"/>
    </row>
    <row r="1983" spans="33:41" ht="11.25">
      <c r="AG1983" s="33"/>
      <c r="AH1983" s="33"/>
      <c r="AI1983" s="33"/>
      <c r="AJ1983" s="33"/>
      <c r="AK1983" s="33"/>
      <c r="AL1983" s="33"/>
      <c r="AM1983" s="33"/>
      <c r="AN1983" s="33"/>
      <c r="AO1983" s="33"/>
    </row>
    <row r="1984" spans="33:41" ht="11.25">
      <c r="AG1984" s="33"/>
      <c r="AH1984" s="33"/>
      <c r="AI1984" s="33"/>
      <c r="AJ1984" s="33"/>
      <c r="AK1984" s="33"/>
      <c r="AL1984" s="33"/>
      <c r="AM1984" s="33"/>
      <c r="AN1984" s="33"/>
      <c r="AO1984" s="33"/>
    </row>
    <row r="1985" spans="33:41" ht="11.25">
      <c r="AG1985" s="33"/>
      <c r="AH1985" s="33"/>
      <c r="AI1985" s="33"/>
      <c r="AJ1985" s="33"/>
      <c r="AK1985" s="33"/>
      <c r="AL1985" s="33"/>
      <c r="AM1985" s="33"/>
      <c r="AN1985" s="33"/>
      <c r="AO1985" s="33"/>
    </row>
    <row r="1986" spans="33:41" ht="11.25">
      <c r="AG1986" s="33"/>
      <c r="AH1986" s="33"/>
      <c r="AI1986" s="33"/>
      <c r="AJ1986" s="33"/>
      <c r="AK1986" s="33"/>
      <c r="AL1986" s="33"/>
      <c r="AM1986" s="33"/>
      <c r="AN1986" s="33"/>
      <c r="AO1986" s="33"/>
    </row>
    <row r="1987" spans="33:41" ht="11.25">
      <c r="AG1987" s="33"/>
      <c r="AH1987" s="33"/>
      <c r="AI1987" s="33"/>
      <c r="AJ1987" s="33"/>
      <c r="AK1987" s="33"/>
      <c r="AL1987" s="33"/>
      <c r="AM1987" s="33"/>
      <c r="AN1987" s="33"/>
      <c r="AO1987" s="33"/>
    </row>
    <row r="1988" spans="33:41" ht="11.25">
      <c r="AG1988" s="33"/>
      <c r="AH1988" s="33"/>
      <c r="AI1988" s="33"/>
      <c r="AJ1988" s="33"/>
      <c r="AK1988" s="33"/>
      <c r="AL1988" s="33"/>
      <c r="AM1988" s="33"/>
      <c r="AN1988" s="33"/>
      <c r="AO1988" s="33"/>
    </row>
    <row r="1989" spans="33:41" ht="11.25">
      <c r="AG1989" s="33"/>
      <c r="AH1989" s="33"/>
      <c r="AI1989" s="33"/>
      <c r="AJ1989" s="33"/>
      <c r="AK1989" s="33"/>
      <c r="AL1989" s="33"/>
      <c r="AM1989" s="33"/>
      <c r="AN1989" s="33"/>
      <c r="AO1989" s="33"/>
    </row>
    <row r="1990" spans="33:41" ht="11.25">
      <c r="AG1990" s="33"/>
      <c r="AH1990" s="33"/>
      <c r="AI1990" s="33"/>
      <c r="AJ1990" s="33"/>
      <c r="AK1990" s="33"/>
      <c r="AL1990" s="33"/>
      <c r="AM1990" s="33"/>
      <c r="AN1990" s="33"/>
      <c r="AO1990" s="33"/>
    </row>
    <row r="1991" spans="33:41" ht="11.25">
      <c r="AG1991" s="33"/>
      <c r="AH1991" s="33"/>
      <c r="AI1991" s="33"/>
      <c r="AJ1991" s="33"/>
      <c r="AK1991" s="33"/>
      <c r="AL1991" s="33"/>
      <c r="AM1991" s="33"/>
      <c r="AN1991" s="33"/>
      <c r="AO1991" s="33"/>
    </row>
    <row r="1992" spans="33:41" ht="11.25">
      <c r="AG1992" s="33"/>
      <c r="AH1992" s="33"/>
      <c r="AI1992" s="33"/>
      <c r="AJ1992" s="33"/>
      <c r="AK1992" s="33"/>
      <c r="AL1992" s="33"/>
      <c r="AM1992" s="33"/>
      <c r="AN1992" s="33"/>
      <c r="AO1992" s="33"/>
    </row>
    <row r="1993" spans="33:41" ht="11.25">
      <c r="AG1993" s="33"/>
      <c r="AH1993" s="33"/>
      <c r="AI1993" s="33"/>
      <c r="AJ1993" s="33"/>
      <c r="AK1993" s="33"/>
      <c r="AL1993" s="33"/>
      <c r="AM1993" s="33"/>
      <c r="AN1993" s="33"/>
      <c r="AO1993" s="33"/>
    </row>
    <row r="1994" spans="33:41" ht="11.25">
      <c r="AG1994" s="33"/>
      <c r="AH1994" s="33"/>
      <c r="AI1994" s="33"/>
      <c r="AJ1994" s="33"/>
      <c r="AK1994" s="33"/>
      <c r="AL1994" s="33"/>
      <c r="AM1994" s="33"/>
      <c r="AN1994" s="33"/>
      <c r="AO1994" s="33"/>
    </row>
    <row r="1995" spans="33:41" ht="11.25">
      <c r="AG1995" s="33"/>
      <c r="AH1995" s="33"/>
      <c r="AI1995" s="33"/>
      <c r="AJ1995" s="33"/>
      <c r="AK1995" s="33"/>
      <c r="AL1995" s="33"/>
      <c r="AM1995" s="33"/>
      <c r="AN1995" s="33"/>
      <c r="AO1995" s="33"/>
    </row>
    <row r="1996" spans="33:41" ht="11.25">
      <c r="AG1996" s="33"/>
      <c r="AH1996" s="33"/>
      <c r="AI1996" s="33"/>
      <c r="AJ1996" s="33"/>
      <c r="AK1996" s="33"/>
      <c r="AL1996" s="33"/>
      <c r="AM1996" s="33"/>
      <c r="AN1996" s="33"/>
      <c r="AO1996" s="33"/>
    </row>
    <row r="1997" spans="33:41" ht="11.25">
      <c r="AG1997" s="33"/>
      <c r="AH1997" s="33"/>
      <c r="AI1997" s="33"/>
      <c r="AJ1997" s="33"/>
      <c r="AK1997" s="33"/>
      <c r="AL1997" s="33"/>
      <c r="AM1997" s="33"/>
      <c r="AN1997" s="33"/>
      <c r="AO1997" s="33"/>
    </row>
    <row r="1998" spans="33:41" ht="11.25">
      <c r="AG1998" s="33"/>
      <c r="AH1998" s="33"/>
      <c r="AI1998" s="33"/>
      <c r="AJ1998" s="33"/>
      <c r="AK1998" s="33"/>
      <c r="AL1998" s="33"/>
      <c r="AM1998" s="33"/>
      <c r="AN1998" s="33"/>
      <c r="AO1998" s="33"/>
    </row>
    <row r="1999" spans="33:41" ht="11.25">
      <c r="AG1999" s="33"/>
      <c r="AH1999" s="33"/>
      <c r="AI1999" s="33"/>
      <c r="AJ1999" s="33"/>
      <c r="AK1999" s="33"/>
      <c r="AL1999" s="33"/>
      <c r="AM1999" s="33"/>
      <c r="AN1999" s="33"/>
      <c r="AO1999" s="33"/>
    </row>
    <row r="2000" spans="33:41" ht="11.25">
      <c r="AG2000" s="33"/>
      <c r="AH2000" s="33"/>
      <c r="AI2000" s="33"/>
      <c r="AJ2000" s="33"/>
      <c r="AK2000" s="33"/>
      <c r="AL2000" s="33"/>
      <c r="AM2000" s="33"/>
      <c r="AN2000" s="33"/>
      <c r="AO2000" s="33"/>
    </row>
    <row r="2001" spans="33:41" ht="11.25">
      <c r="AG2001" s="33"/>
      <c r="AH2001" s="33"/>
      <c r="AI2001" s="33"/>
      <c r="AJ2001" s="33"/>
      <c r="AK2001" s="33"/>
      <c r="AL2001" s="33"/>
      <c r="AM2001" s="33"/>
      <c r="AN2001" s="33"/>
      <c r="AO2001" s="33"/>
    </row>
    <row r="2002" spans="33:41" ht="11.25">
      <c r="AG2002" s="33"/>
      <c r="AH2002" s="33"/>
      <c r="AI2002" s="33"/>
      <c r="AJ2002" s="33"/>
      <c r="AK2002" s="33"/>
      <c r="AL2002" s="33"/>
      <c r="AM2002" s="33"/>
      <c r="AN2002" s="33"/>
      <c r="AO2002" s="33"/>
    </row>
    <row r="2003" spans="33:41" ht="11.25">
      <c r="AG2003" s="33"/>
      <c r="AH2003" s="33"/>
      <c r="AI2003" s="33"/>
      <c r="AJ2003" s="33"/>
      <c r="AK2003" s="33"/>
      <c r="AL2003" s="33"/>
      <c r="AM2003" s="33"/>
      <c r="AN2003" s="33"/>
      <c r="AO2003" s="33"/>
    </row>
    <row r="2004" spans="33:41" ht="11.25">
      <c r="AG2004" s="33"/>
      <c r="AH2004" s="33"/>
      <c r="AI2004" s="33"/>
      <c r="AJ2004" s="33"/>
      <c r="AK2004" s="33"/>
      <c r="AL2004" s="33"/>
      <c r="AM2004" s="33"/>
      <c r="AN2004" s="33"/>
      <c r="AO2004" s="33"/>
    </row>
    <row r="2005" spans="33:41" ht="11.25">
      <c r="AG2005" s="33"/>
      <c r="AH2005" s="33"/>
      <c r="AI2005" s="33"/>
      <c r="AJ2005" s="33"/>
      <c r="AK2005" s="33"/>
      <c r="AL2005" s="33"/>
      <c r="AM2005" s="33"/>
      <c r="AN2005" s="33"/>
      <c r="AO2005" s="33"/>
    </row>
    <row r="2006" spans="33:41" ht="11.25">
      <c r="AG2006" s="33"/>
      <c r="AH2006" s="33"/>
      <c r="AI2006" s="33"/>
      <c r="AJ2006" s="33"/>
      <c r="AK2006" s="33"/>
      <c r="AL2006" s="33"/>
      <c r="AM2006" s="33"/>
      <c r="AN2006" s="33"/>
      <c r="AO2006" s="33"/>
    </row>
    <row r="2007" spans="33:41" ht="11.25">
      <c r="AG2007" s="33"/>
      <c r="AH2007" s="33"/>
      <c r="AI2007" s="33"/>
      <c r="AJ2007" s="33"/>
      <c r="AK2007" s="33"/>
      <c r="AL2007" s="33"/>
      <c r="AM2007" s="33"/>
      <c r="AN2007" s="33"/>
      <c r="AO2007" s="33"/>
    </row>
    <row r="2008" spans="33:41" ht="11.25">
      <c r="AG2008" s="33"/>
      <c r="AH2008" s="33"/>
      <c r="AI2008" s="33"/>
      <c r="AJ2008" s="33"/>
      <c r="AK2008" s="33"/>
      <c r="AL2008" s="33"/>
      <c r="AM2008" s="33"/>
      <c r="AN2008" s="33"/>
      <c r="AO2008" s="33"/>
    </row>
    <row r="2009" spans="33:41" ht="11.25">
      <c r="AG2009" s="33"/>
      <c r="AH2009" s="33"/>
      <c r="AI2009" s="33"/>
      <c r="AJ2009" s="33"/>
      <c r="AK2009" s="33"/>
      <c r="AL2009" s="33"/>
      <c r="AM2009" s="33"/>
      <c r="AN2009" s="33"/>
      <c r="AO2009" s="33"/>
    </row>
    <row r="2010" spans="33:41" ht="11.25">
      <c r="AG2010" s="33"/>
      <c r="AH2010" s="33"/>
      <c r="AI2010" s="33"/>
      <c r="AJ2010" s="33"/>
      <c r="AK2010" s="33"/>
      <c r="AL2010" s="33"/>
      <c r="AM2010" s="33"/>
      <c r="AN2010" s="33"/>
      <c r="AO2010" s="33"/>
    </row>
    <row r="2011" spans="33:41" ht="11.25">
      <c r="AG2011" s="33"/>
      <c r="AH2011" s="33"/>
      <c r="AI2011" s="33"/>
      <c r="AJ2011" s="33"/>
      <c r="AK2011" s="33"/>
      <c r="AL2011" s="33"/>
      <c r="AM2011" s="33"/>
      <c r="AN2011" s="33"/>
      <c r="AO2011" s="33"/>
    </row>
    <row r="2012" spans="33:41" ht="11.25">
      <c r="AG2012" s="33"/>
      <c r="AH2012" s="33"/>
      <c r="AI2012" s="33"/>
      <c r="AJ2012" s="33"/>
      <c r="AK2012" s="33"/>
      <c r="AL2012" s="33"/>
      <c r="AM2012" s="33"/>
      <c r="AN2012" s="33"/>
      <c r="AO2012" s="33"/>
    </row>
    <row r="2013" spans="33:41" ht="11.25">
      <c r="AG2013" s="33"/>
      <c r="AH2013" s="33"/>
      <c r="AI2013" s="33"/>
      <c r="AJ2013" s="33"/>
      <c r="AK2013" s="33"/>
      <c r="AL2013" s="33"/>
      <c r="AM2013" s="33"/>
      <c r="AN2013" s="33"/>
      <c r="AO2013" s="33"/>
    </row>
    <row r="2014" spans="33:41" ht="11.25">
      <c r="AG2014" s="33"/>
      <c r="AH2014" s="33"/>
      <c r="AI2014" s="33"/>
      <c r="AJ2014" s="33"/>
      <c r="AK2014" s="33"/>
      <c r="AL2014" s="33"/>
      <c r="AM2014" s="33"/>
      <c r="AN2014" s="33"/>
      <c r="AO2014" s="33"/>
    </row>
    <row r="2015" spans="33:41" ht="11.25">
      <c r="AG2015" s="33"/>
      <c r="AH2015" s="33"/>
      <c r="AI2015" s="33"/>
      <c r="AJ2015" s="33"/>
      <c r="AK2015" s="33"/>
      <c r="AL2015" s="33"/>
      <c r="AM2015" s="33"/>
      <c r="AN2015" s="33"/>
      <c r="AO2015" s="33"/>
    </row>
    <row r="2016" spans="33:41" ht="11.25">
      <c r="AG2016" s="33"/>
      <c r="AH2016" s="33"/>
      <c r="AI2016" s="33"/>
      <c r="AJ2016" s="33"/>
      <c r="AK2016" s="33"/>
      <c r="AL2016" s="33"/>
      <c r="AM2016" s="33"/>
      <c r="AN2016" s="33"/>
      <c r="AO2016" s="33"/>
    </row>
    <row r="2017" spans="33:41" ht="11.25">
      <c r="AG2017" s="33"/>
      <c r="AH2017" s="33"/>
      <c r="AI2017" s="33"/>
      <c r="AJ2017" s="33"/>
      <c r="AK2017" s="33"/>
      <c r="AL2017" s="33"/>
      <c r="AM2017" s="33"/>
      <c r="AN2017" s="33"/>
      <c r="AO2017" s="33"/>
    </row>
    <row r="2018" spans="33:41" ht="11.25">
      <c r="AG2018" s="33"/>
      <c r="AH2018" s="33"/>
      <c r="AI2018" s="33"/>
      <c r="AJ2018" s="33"/>
      <c r="AK2018" s="33"/>
      <c r="AL2018" s="33"/>
      <c r="AM2018" s="33"/>
      <c r="AN2018" s="33"/>
      <c r="AO2018" s="33"/>
    </row>
    <row r="2019" spans="33:41" ht="11.25">
      <c r="AG2019" s="33"/>
      <c r="AH2019" s="33"/>
      <c r="AI2019" s="33"/>
      <c r="AJ2019" s="33"/>
      <c r="AK2019" s="33"/>
      <c r="AL2019" s="33"/>
      <c r="AM2019" s="33"/>
      <c r="AN2019" s="33"/>
      <c r="AO2019" s="33"/>
    </row>
    <row r="2020" spans="33:41" ht="11.25">
      <c r="AG2020" s="33"/>
      <c r="AH2020" s="33"/>
      <c r="AI2020" s="33"/>
      <c r="AJ2020" s="33"/>
      <c r="AK2020" s="33"/>
      <c r="AL2020" s="33"/>
      <c r="AM2020" s="33"/>
      <c r="AN2020" s="33"/>
      <c r="AO2020" s="33"/>
    </row>
    <row r="2021" spans="33:41" ht="11.25">
      <c r="AG2021" s="33"/>
      <c r="AH2021" s="33"/>
      <c r="AI2021" s="33"/>
      <c r="AJ2021" s="33"/>
      <c r="AK2021" s="33"/>
      <c r="AL2021" s="33"/>
      <c r="AM2021" s="33"/>
      <c r="AN2021" s="33"/>
      <c r="AO2021" s="33"/>
    </row>
    <row r="2022" spans="33:41" ht="11.25">
      <c r="AG2022" s="33"/>
      <c r="AH2022" s="33"/>
      <c r="AI2022" s="33"/>
      <c r="AJ2022" s="33"/>
      <c r="AK2022" s="33"/>
      <c r="AL2022" s="33"/>
      <c r="AM2022" s="33"/>
      <c r="AN2022" s="33"/>
      <c r="AO2022" s="33"/>
    </row>
    <row r="2023" spans="33:41" ht="11.25">
      <c r="AG2023" s="33"/>
      <c r="AH2023" s="33"/>
      <c r="AI2023" s="33"/>
      <c r="AJ2023" s="33"/>
      <c r="AK2023" s="33"/>
      <c r="AL2023" s="33"/>
      <c r="AM2023" s="33"/>
      <c r="AN2023" s="33"/>
      <c r="AO2023" s="33"/>
    </row>
    <row r="2024" spans="33:41" ht="11.25">
      <c r="AG2024" s="33"/>
      <c r="AH2024" s="33"/>
      <c r="AI2024" s="33"/>
      <c r="AJ2024" s="33"/>
      <c r="AK2024" s="33"/>
      <c r="AL2024" s="33"/>
      <c r="AM2024" s="33"/>
      <c r="AN2024" s="33"/>
      <c r="AO2024" s="33"/>
    </row>
    <row r="2025" spans="33:41" ht="11.25">
      <c r="AG2025" s="33"/>
      <c r="AH2025" s="33"/>
      <c r="AI2025" s="33"/>
      <c r="AJ2025" s="33"/>
      <c r="AK2025" s="33"/>
      <c r="AL2025" s="33"/>
      <c r="AM2025" s="33"/>
      <c r="AN2025" s="33"/>
      <c r="AO2025" s="33"/>
    </row>
    <row r="2026" spans="33:41" ht="11.25">
      <c r="AG2026" s="33"/>
      <c r="AH2026" s="33"/>
      <c r="AI2026" s="33"/>
      <c r="AJ2026" s="33"/>
      <c r="AK2026" s="33"/>
      <c r="AL2026" s="33"/>
      <c r="AM2026" s="33"/>
      <c r="AN2026" s="33"/>
      <c r="AO2026" s="33"/>
    </row>
    <row r="2027" spans="33:41" ht="11.25">
      <c r="AG2027" s="33"/>
      <c r="AH2027" s="33"/>
      <c r="AI2027" s="33"/>
      <c r="AJ2027" s="33"/>
      <c r="AK2027" s="33"/>
      <c r="AL2027" s="33"/>
      <c r="AM2027" s="33"/>
      <c r="AN2027" s="33"/>
      <c r="AO2027" s="33"/>
    </row>
    <row r="2028" spans="33:41" ht="11.25">
      <c r="AG2028" s="33"/>
      <c r="AH2028" s="33"/>
      <c r="AI2028" s="33"/>
      <c r="AJ2028" s="33"/>
      <c r="AK2028" s="33"/>
      <c r="AL2028" s="33"/>
      <c r="AM2028" s="33"/>
      <c r="AN2028" s="33"/>
      <c r="AO2028" s="33"/>
    </row>
    <row r="2029" spans="33:41" ht="11.25">
      <c r="AG2029" s="33"/>
      <c r="AH2029" s="33"/>
      <c r="AI2029" s="33"/>
      <c r="AJ2029" s="33"/>
      <c r="AK2029" s="33"/>
      <c r="AL2029" s="33"/>
      <c r="AM2029" s="33"/>
      <c r="AN2029" s="33"/>
      <c r="AO2029" s="33"/>
    </row>
    <row r="2030" spans="33:41" ht="11.25">
      <c r="AG2030" s="33"/>
      <c r="AH2030" s="33"/>
      <c r="AI2030" s="33"/>
      <c r="AJ2030" s="33"/>
      <c r="AK2030" s="33"/>
      <c r="AL2030" s="33"/>
      <c r="AM2030" s="33"/>
      <c r="AN2030" s="33"/>
      <c r="AO2030" s="33"/>
    </row>
    <row r="2031" spans="33:41" ht="11.25">
      <c r="AG2031" s="33"/>
      <c r="AH2031" s="33"/>
      <c r="AI2031" s="33"/>
      <c r="AJ2031" s="33"/>
      <c r="AK2031" s="33"/>
      <c r="AL2031" s="33"/>
      <c r="AM2031" s="33"/>
      <c r="AN2031" s="33"/>
      <c r="AO2031" s="33"/>
    </row>
    <row r="2032" spans="33:41" ht="11.25">
      <c r="AG2032" s="33"/>
      <c r="AH2032" s="33"/>
      <c r="AI2032" s="33"/>
      <c r="AJ2032" s="33"/>
      <c r="AK2032" s="33"/>
      <c r="AL2032" s="33"/>
      <c r="AM2032" s="33"/>
      <c r="AN2032" s="33"/>
      <c r="AO2032" s="33"/>
    </row>
    <row r="2033" spans="33:41" ht="11.25">
      <c r="AG2033" s="33"/>
      <c r="AH2033" s="33"/>
      <c r="AI2033" s="33"/>
      <c r="AJ2033" s="33"/>
      <c r="AK2033" s="33"/>
      <c r="AL2033" s="33"/>
      <c r="AM2033" s="33"/>
      <c r="AN2033" s="33"/>
      <c r="AO2033" s="33"/>
    </row>
    <row r="2034" spans="33:41" ht="11.25">
      <c r="AG2034" s="33"/>
      <c r="AH2034" s="33"/>
      <c r="AI2034" s="33"/>
      <c r="AJ2034" s="33"/>
      <c r="AK2034" s="33"/>
      <c r="AL2034" s="33"/>
      <c r="AM2034" s="33"/>
      <c r="AN2034" s="33"/>
      <c r="AO2034" s="33"/>
    </row>
    <row r="2035" spans="33:41" ht="11.25">
      <c r="AG2035" s="33"/>
      <c r="AH2035" s="33"/>
      <c r="AI2035" s="33"/>
      <c r="AJ2035" s="33"/>
      <c r="AK2035" s="33"/>
      <c r="AL2035" s="33"/>
      <c r="AM2035" s="33"/>
      <c r="AN2035" s="33"/>
      <c r="AO2035" s="33"/>
    </row>
    <row r="2036" spans="33:41" ht="11.25">
      <c r="AG2036" s="33"/>
      <c r="AH2036" s="33"/>
      <c r="AI2036" s="33"/>
      <c r="AJ2036" s="33"/>
      <c r="AK2036" s="33"/>
      <c r="AL2036" s="33"/>
      <c r="AM2036" s="33"/>
      <c r="AN2036" s="33"/>
      <c r="AO2036" s="33"/>
    </row>
    <row r="2037" spans="33:41" ht="11.25">
      <c r="AG2037" s="33"/>
      <c r="AH2037" s="33"/>
      <c r="AI2037" s="33"/>
      <c r="AJ2037" s="33"/>
      <c r="AK2037" s="33"/>
      <c r="AL2037" s="33"/>
      <c r="AM2037" s="33"/>
      <c r="AN2037" s="33"/>
      <c r="AO2037" s="33"/>
    </row>
    <row r="2038" spans="33:41" ht="11.25">
      <c r="AG2038" s="33"/>
      <c r="AH2038" s="33"/>
      <c r="AI2038" s="33"/>
      <c r="AJ2038" s="33"/>
      <c r="AK2038" s="33"/>
      <c r="AL2038" s="33"/>
      <c r="AM2038" s="33"/>
      <c r="AN2038" s="33"/>
      <c r="AO2038" s="33"/>
    </row>
    <row r="2039" spans="33:41" ht="11.25">
      <c r="AG2039" s="33"/>
      <c r="AH2039" s="33"/>
      <c r="AI2039" s="33"/>
      <c r="AJ2039" s="33"/>
      <c r="AK2039" s="33"/>
      <c r="AL2039" s="33"/>
      <c r="AM2039" s="33"/>
      <c r="AN2039" s="33"/>
      <c r="AO2039" s="33"/>
    </row>
    <row r="2040" spans="33:41" ht="11.25">
      <c r="AG2040" s="33"/>
      <c r="AH2040" s="33"/>
      <c r="AI2040" s="33"/>
      <c r="AJ2040" s="33"/>
      <c r="AK2040" s="33"/>
      <c r="AL2040" s="33"/>
      <c r="AM2040" s="33"/>
      <c r="AN2040" s="33"/>
      <c r="AO2040" s="33"/>
    </row>
    <row r="2041" spans="33:41" ht="11.25">
      <c r="AG2041" s="33"/>
      <c r="AH2041" s="33"/>
      <c r="AI2041" s="33"/>
      <c r="AJ2041" s="33"/>
      <c r="AK2041" s="33"/>
      <c r="AL2041" s="33"/>
      <c r="AM2041" s="33"/>
      <c r="AN2041" s="33"/>
      <c r="AO2041" s="33"/>
    </row>
    <row r="2042" spans="33:41" ht="11.25">
      <c r="AG2042" s="33"/>
      <c r="AH2042" s="33"/>
      <c r="AI2042" s="33"/>
      <c r="AJ2042" s="33"/>
      <c r="AK2042" s="33"/>
      <c r="AL2042" s="33"/>
      <c r="AM2042" s="33"/>
      <c r="AN2042" s="33"/>
      <c r="AO2042" s="33"/>
    </row>
    <row r="2043" spans="33:41" ht="11.25">
      <c r="AG2043" s="33"/>
      <c r="AH2043" s="33"/>
      <c r="AI2043" s="33"/>
      <c r="AJ2043" s="33"/>
      <c r="AK2043" s="33"/>
      <c r="AL2043" s="33"/>
      <c r="AM2043" s="33"/>
      <c r="AN2043" s="33"/>
      <c r="AO2043" s="33"/>
    </row>
    <row r="2044" spans="33:41" ht="11.25">
      <c r="AG2044" s="33"/>
      <c r="AH2044" s="33"/>
      <c r="AI2044" s="33"/>
      <c r="AJ2044" s="33"/>
      <c r="AK2044" s="33"/>
      <c r="AL2044" s="33"/>
      <c r="AM2044" s="33"/>
      <c r="AN2044" s="33"/>
      <c r="AO2044" s="33"/>
    </row>
    <row r="2045" spans="33:41" ht="11.25">
      <c r="AG2045" s="33"/>
      <c r="AH2045" s="33"/>
      <c r="AI2045" s="33"/>
      <c r="AJ2045" s="33"/>
      <c r="AK2045" s="33"/>
      <c r="AL2045" s="33"/>
      <c r="AM2045" s="33"/>
      <c r="AN2045" s="33"/>
      <c r="AO2045" s="33"/>
    </row>
    <row r="2046" spans="33:41" ht="11.25">
      <c r="AG2046" s="33"/>
      <c r="AH2046" s="33"/>
      <c r="AI2046" s="33"/>
      <c r="AJ2046" s="33"/>
      <c r="AK2046" s="33"/>
      <c r="AL2046" s="33"/>
      <c r="AM2046" s="33"/>
      <c r="AN2046" s="33"/>
      <c r="AO2046" s="33"/>
    </row>
    <row r="2047" spans="33:41" ht="11.25">
      <c r="AG2047" s="33"/>
      <c r="AH2047" s="33"/>
      <c r="AI2047" s="33"/>
      <c r="AJ2047" s="33"/>
      <c r="AK2047" s="33"/>
      <c r="AL2047" s="33"/>
      <c r="AM2047" s="33"/>
      <c r="AN2047" s="33"/>
      <c r="AO2047" s="33"/>
    </row>
    <row r="2048" spans="33:41" ht="11.25">
      <c r="AG2048" s="33"/>
      <c r="AH2048" s="33"/>
      <c r="AI2048" s="33"/>
      <c r="AJ2048" s="33"/>
      <c r="AK2048" s="33"/>
      <c r="AL2048" s="33"/>
      <c r="AM2048" s="33"/>
      <c r="AN2048" s="33"/>
      <c r="AO2048" s="33"/>
    </row>
    <row r="2049" spans="33:41" ht="11.25">
      <c r="AG2049" s="33"/>
      <c r="AH2049" s="33"/>
      <c r="AI2049" s="33"/>
      <c r="AJ2049" s="33"/>
      <c r="AK2049" s="33"/>
      <c r="AL2049" s="33"/>
      <c r="AM2049" s="33"/>
      <c r="AN2049" s="33"/>
      <c r="AO2049" s="33"/>
    </row>
    <row r="2050" spans="33:41" ht="11.25">
      <c r="AG2050" s="33"/>
      <c r="AH2050" s="33"/>
      <c r="AI2050" s="33"/>
      <c r="AJ2050" s="33"/>
      <c r="AK2050" s="33"/>
      <c r="AL2050" s="33"/>
      <c r="AM2050" s="33"/>
      <c r="AN2050" s="33"/>
      <c r="AO2050" s="33"/>
    </row>
    <row r="2051" spans="33:41" ht="11.25">
      <c r="AG2051" s="33"/>
      <c r="AH2051" s="33"/>
      <c r="AI2051" s="33"/>
      <c r="AJ2051" s="33"/>
      <c r="AK2051" s="33"/>
      <c r="AL2051" s="33"/>
      <c r="AM2051" s="33"/>
      <c r="AN2051" s="33"/>
      <c r="AO2051" s="33"/>
    </row>
    <row r="2052" spans="33:41" ht="11.25">
      <c r="AG2052" s="33"/>
      <c r="AH2052" s="33"/>
      <c r="AI2052" s="33"/>
      <c r="AJ2052" s="33"/>
      <c r="AK2052" s="33"/>
      <c r="AL2052" s="33"/>
      <c r="AM2052" s="33"/>
      <c r="AN2052" s="33"/>
      <c r="AO2052" s="33"/>
    </row>
    <row r="2053" spans="33:41" ht="11.25">
      <c r="AG2053" s="33"/>
      <c r="AH2053" s="33"/>
      <c r="AI2053" s="33"/>
      <c r="AJ2053" s="33"/>
      <c r="AK2053" s="33"/>
      <c r="AL2053" s="33"/>
      <c r="AM2053" s="33"/>
      <c r="AN2053" s="33"/>
      <c r="AO2053" s="33"/>
    </row>
    <row r="2054" spans="33:41" ht="11.25">
      <c r="AG2054" s="33"/>
      <c r="AH2054" s="33"/>
      <c r="AI2054" s="33"/>
      <c r="AJ2054" s="33"/>
      <c r="AK2054" s="33"/>
      <c r="AL2054" s="33"/>
      <c r="AM2054" s="33"/>
      <c r="AN2054" s="33"/>
      <c r="AO2054" s="33"/>
    </row>
    <row r="2055" spans="33:41" ht="11.25">
      <c r="AG2055" s="33"/>
      <c r="AH2055" s="33"/>
      <c r="AI2055" s="33"/>
      <c r="AJ2055" s="33"/>
      <c r="AK2055" s="33"/>
      <c r="AL2055" s="33"/>
      <c r="AM2055" s="33"/>
      <c r="AN2055" s="33"/>
      <c r="AO2055" s="33"/>
    </row>
    <row r="2056" spans="33:41" ht="11.25">
      <c r="AG2056" s="33"/>
      <c r="AH2056" s="33"/>
      <c r="AI2056" s="33"/>
      <c r="AJ2056" s="33"/>
      <c r="AK2056" s="33"/>
      <c r="AL2056" s="33"/>
      <c r="AM2056" s="33"/>
      <c r="AN2056" s="33"/>
      <c r="AO2056" s="33"/>
    </row>
    <row r="2057" spans="33:41" ht="11.25">
      <c r="AG2057" s="33"/>
      <c r="AH2057" s="33"/>
      <c r="AI2057" s="33"/>
      <c r="AJ2057" s="33"/>
      <c r="AK2057" s="33"/>
      <c r="AL2057" s="33"/>
      <c r="AM2057" s="33"/>
      <c r="AN2057" s="33"/>
      <c r="AO2057" s="33"/>
    </row>
    <row r="2058" spans="33:41" ht="11.25">
      <c r="AG2058" s="33"/>
      <c r="AH2058" s="33"/>
      <c r="AI2058" s="33"/>
      <c r="AJ2058" s="33"/>
      <c r="AK2058" s="33"/>
      <c r="AL2058" s="33"/>
      <c r="AM2058" s="33"/>
      <c r="AN2058" s="33"/>
      <c r="AO2058" s="33"/>
    </row>
    <row r="2059" spans="33:41" ht="11.25">
      <c r="AG2059" s="33"/>
      <c r="AH2059" s="33"/>
      <c r="AI2059" s="33"/>
      <c r="AJ2059" s="33"/>
      <c r="AK2059" s="33"/>
      <c r="AL2059" s="33"/>
      <c r="AM2059" s="33"/>
      <c r="AN2059" s="33"/>
      <c r="AO2059" s="33"/>
    </row>
    <row r="2060" spans="33:41" ht="11.25">
      <c r="AG2060" s="33"/>
      <c r="AH2060" s="33"/>
      <c r="AI2060" s="33"/>
      <c r="AJ2060" s="33"/>
      <c r="AK2060" s="33"/>
      <c r="AL2060" s="33"/>
      <c r="AM2060" s="33"/>
      <c r="AN2060" s="33"/>
      <c r="AO2060" s="33"/>
    </row>
    <row r="2061" spans="33:41" ht="11.25">
      <c r="AG2061" s="33"/>
      <c r="AH2061" s="33"/>
      <c r="AI2061" s="33"/>
      <c r="AJ2061" s="33"/>
      <c r="AK2061" s="33"/>
      <c r="AL2061" s="33"/>
      <c r="AM2061" s="33"/>
      <c r="AN2061" s="33"/>
      <c r="AO2061" s="33"/>
    </row>
    <row r="2062" spans="33:41" ht="11.25">
      <c r="AG2062" s="33"/>
      <c r="AH2062" s="33"/>
      <c r="AI2062" s="33"/>
      <c r="AJ2062" s="33"/>
      <c r="AK2062" s="33"/>
      <c r="AL2062" s="33"/>
      <c r="AM2062" s="33"/>
      <c r="AN2062" s="33"/>
      <c r="AO2062" s="33"/>
    </row>
    <row r="2063" spans="33:41" ht="11.25">
      <c r="AG2063" s="33"/>
      <c r="AH2063" s="33"/>
      <c r="AI2063" s="33"/>
      <c r="AJ2063" s="33"/>
      <c r="AK2063" s="33"/>
      <c r="AL2063" s="33"/>
      <c r="AM2063" s="33"/>
      <c r="AN2063" s="33"/>
      <c r="AO2063" s="33"/>
    </row>
    <row r="2064" spans="33:41" ht="11.25">
      <c r="AG2064" s="33"/>
      <c r="AH2064" s="33"/>
      <c r="AI2064" s="33"/>
      <c r="AJ2064" s="33"/>
      <c r="AK2064" s="33"/>
      <c r="AL2064" s="33"/>
      <c r="AM2064" s="33"/>
      <c r="AN2064" s="33"/>
      <c r="AO2064" s="33"/>
    </row>
    <row r="2065" spans="33:41" ht="11.25">
      <c r="AG2065" s="33"/>
      <c r="AH2065" s="33"/>
      <c r="AI2065" s="33"/>
      <c r="AJ2065" s="33"/>
      <c r="AK2065" s="33"/>
      <c r="AL2065" s="33"/>
      <c r="AM2065" s="33"/>
      <c r="AN2065" s="33"/>
      <c r="AO2065" s="33"/>
    </row>
    <row r="2066" spans="33:41" ht="11.25">
      <c r="AG2066" s="33"/>
      <c r="AH2066" s="33"/>
      <c r="AI2066" s="33"/>
      <c r="AJ2066" s="33"/>
      <c r="AK2066" s="33"/>
      <c r="AL2066" s="33"/>
      <c r="AM2066" s="33"/>
      <c r="AN2066" s="33"/>
      <c r="AO2066" s="33"/>
    </row>
    <row r="2067" spans="33:41" ht="11.25">
      <c r="AG2067" s="33"/>
      <c r="AH2067" s="33"/>
      <c r="AI2067" s="33"/>
      <c r="AJ2067" s="33"/>
      <c r="AK2067" s="33"/>
      <c r="AL2067" s="33"/>
      <c r="AM2067" s="33"/>
      <c r="AN2067" s="33"/>
      <c r="AO2067" s="33"/>
    </row>
    <row r="2068" spans="33:41" ht="11.25">
      <c r="AG2068" s="33"/>
      <c r="AH2068" s="33"/>
      <c r="AI2068" s="33"/>
      <c r="AJ2068" s="33"/>
      <c r="AK2068" s="33"/>
      <c r="AL2068" s="33"/>
      <c r="AM2068" s="33"/>
      <c r="AN2068" s="33"/>
      <c r="AO2068" s="33"/>
    </row>
    <row r="2069" spans="33:41" ht="11.25">
      <c r="AG2069" s="33"/>
      <c r="AH2069" s="33"/>
      <c r="AI2069" s="33"/>
      <c r="AJ2069" s="33"/>
      <c r="AK2069" s="33"/>
      <c r="AL2069" s="33"/>
      <c r="AM2069" s="33"/>
      <c r="AN2069" s="33"/>
      <c r="AO2069" s="33"/>
    </row>
    <row r="2070" spans="33:41" ht="11.25">
      <c r="AG2070" s="33"/>
      <c r="AH2070" s="33"/>
      <c r="AI2070" s="33"/>
      <c r="AJ2070" s="33"/>
      <c r="AK2070" s="33"/>
      <c r="AL2070" s="33"/>
      <c r="AM2070" s="33"/>
      <c r="AN2070" s="33"/>
      <c r="AO2070" s="33"/>
    </row>
    <row r="2071" spans="33:41" ht="11.25">
      <c r="AG2071" s="33"/>
      <c r="AH2071" s="33"/>
      <c r="AI2071" s="33"/>
      <c r="AJ2071" s="33"/>
      <c r="AK2071" s="33"/>
      <c r="AL2071" s="33"/>
      <c r="AM2071" s="33"/>
      <c r="AN2071" s="33"/>
      <c r="AO2071" s="33"/>
    </row>
    <row r="2072" spans="33:41" ht="11.25">
      <c r="AG2072" s="33"/>
      <c r="AH2072" s="33"/>
      <c r="AI2072" s="33"/>
      <c r="AJ2072" s="33"/>
      <c r="AK2072" s="33"/>
      <c r="AL2072" s="33"/>
      <c r="AM2072" s="33"/>
      <c r="AN2072" s="33"/>
      <c r="AO2072" s="33"/>
    </row>
    <row r="2073" spans="33:41" ht="11.25">
      <c r="AG2073" s="33"/>
      <c r="AH2073" s="33"/>
      <c r="AI2073" s="33"/>
      <c r="AJ2073" s="33"/>
      <c r="AK2073" s="33"/>
      <c r="AL2073" s="33"/>
      <c r="AM2073" s="33"/>
      <c r="AN2073" s="33"/>
      <c r="AO2073" s="33"/>
    </row>
    <row r="2074" spans="33:41" ht="11.25">
      <c r="AG2074" s="33"/>
      <c r="AH2074" s="33"/>
      <c r="AI2074" s="33"/>
      <c r="AJ2074" s="33"/>
      <c r="AK2074" s="33"/>
      <c r="AL2074" s="33"/>
      <c r="AM2074" s="33"/>
      <c r="AN2074" s="33"/>
      <c r="AO2074" s="33"/>
    </row>
    <row r="2075" spans="33:41" ht="11.25">
      <c r="AG2075" s="33"/>
      <c r="AH2075" s="33"/>
      <c r="AI2075" s="33"/>
      <c r="AJ2075" s="33"/>
      <c r="AK2075" s="33"/>
      <c r="AL2075" s="33"/>
      <c r="AM2075" s="33"/>
      <c r="AN2075" s="33"/>
      <c r="AO2075" s="33"/>
    </row>
    <row r="2076" spans="33:41" ht="11.25">
      <c r="AG2076" s="33"/>
      <c r="AH2076" s="33"/>
      <c r="AI2076" s="33"/>
      <c r="AJ2076" s="33"/>
      <c r="AK2076" s="33"/>
      <c r="AL2076" s="33"/>
      <c r="AM2076" s="33"/>
      <c r="AN2076" s="33"/>
      <c r="AO2076" s="33"/>
    </row>
    <row r="2077" spans="33:41" ht="11.25">
      <c r="AG2077" s="33"/>
      <c r="AH2077" s="33"/>
      <c r="AI2077" s="33"/>
      <c r="AJ2077" s="33"/>
      <c r="AK2077" s="33"/>
      <c r="AL2077" s="33"/>
      <c r="AM2077" s="33"/>
      <c r="AN2077" s="33"/>
      <c r="AO2077" s="33"/>
    </row>
    <row r="2078" spans="33:41" ht="11.25">
      <c r="AG2078" s="33"/>
      <c r="AH2078" s="33"/>
      <c r="AI2078" s="33"/>
      <c r="AJ2078" s="33"/>
      <c r="AK2078" s="33"/>
      <c r="AL2078" s="33"/>
      <c r="AM2078" s="33"/>
      <c r="AN2078" s="33"/>
      <c r="AO2078" s="33"/>
    </row>
    <row r="2079" spans="33:41" ht="11.25">
      <c r="AG2079" s="33"/>
      <c r="AH2079" s="33"/>
      <c r="AI2079" s="33"/>
      <c r="AJ2079" s="33"/>
      <c r="AK2079" s="33"/>
      <c r="AL2079" s="33"/>
      <c r="AM2079" s="33"/>
      <c r="AN2079" s="33"/>
      <c r="AO2079" s="33"/>
    </row>
    <row r="2080" spans="33:41" ht="11.25">
      <c r="AG2080" s="33"/>
      <c r="AH2080" s="33"/>
      <c r="AI2080" s="33"/>
      <c r="AJ2080" s="33"/>
      <c r="AK2080" s="33"/>
      <c r="AL2080" s="33"/>
      <c r="AM2080" s="33"/>
      <c r="AN2080" s="33"/>
      <c r="AO2080" s="33"/>
    </row>
    <row r="2081" spans="33:41" ht="11.25">
      <c r="AG2081" s="33"/>
      <c r="AH2081" s="33"/>
      <c r="AI2081" s="33"/>
      <c r="AJ2081" s="33"/>
      <c r="AK2081" s="33"/>
      <c r="AL2081" s="33"/>
      <c r="AM2081" s="33"/>
      <c r="AN2081" s="33"/>
      <c r="AO2081" s="33"/>
    </row>
    <row r="2082" spans="33:41" ht="11.25">
      <c r="AG2082" s="33"/>
      <c r="AH2082" s="33"/>
      <c r="AI2082" s="33"/>
      <c r="AJ2082" s="33"/>
      <c r="AK2082" s="33"/>
      <c r="AL2082" s="33"/>
      <c r="AM2082" s="33"/>
      <c r="AN2082" s="33"/>
      <c r="AO2082" s="33"/>
    </row>
    <row r="2083" spans="33:41" ht="11.25">
      <c r="AG2083" s="33"/>
      <c r="AH2083" s="33"/>
      <c r="AI2083" s="33"/>
      <c r="AJ2083" s="33"/>
      <c r="AK2083" s="33"/>
      <c r="AL2083" s="33"/>
      <c r="AM2083" s="33"/>
      <c r="AN2083" s="33"/>
      <c r="AO2083" s="33"/>
    </row>
    <row r="2084" spans="33:41" ht="11.25">
      <c r="AG2084" s="33"/>
      <c r="AH2084" s="33"/>
      <c r="AI2084" s="33"/>
      <c r="AJ2084" s="33"/>
      <c r="AK2084" s="33"/>
      <c r="AL2084" s="33"/>
      <c r="AM2084" s="33"/>
      <c r="AN2084" s="33"/>
      <c r="AO2084" s="33"/>
    </row>
    <row r="2085" spans="33:41" ht="11.25">
      <c r="AG2085" s="33"/>
      <c r="AH2085" s="33"/>
      <c r="AI2085" s="33"/>
      <c r="AJ2085" s="33"/>
      <c r="AK2085" s="33"/>
      <c r="AL2085" s="33"/>
      <c r="AM2085" s="33"/>
      <c r="AN2085" s="33"/>
      <c r="AO2085" s="33"/>
    </row>
    <row r="2086" spans="33:41" ht="11.25">
      <c r="AG2086" s="33"/>
      <c r="AH2086" s="33"/>
      <c r="AI2086" s="33"/>
      <c r="AJ2086" s="33"/>
      <c r="AK2086" s="33"/>
      <c r="AL2086" s="33"/>
      <c r="AM2086" s="33"/>
      <c r="AN2086" s="33"/>
      <c r="AO2086" s="33"/>
    </row>
    <row r="2087" spans="33:41" ht="11.25">
      <c r="AG2087" s="33"/>
      <c r="AH2087" s="33"/>
      <c r="AI2087" s="33"/>
      <c r="AJ2087" s="33"/>
      <c r="AK2087" s="33"/>
      <c r="AL2087" s="33"/>
      <c r="AM2087" s="33"/>
      <c r="AN2087" s="33"/>
      <c r="AO2087" s="33"/>
    </row>
    <row r="2088" spans="33:41" ht="11.25">
      <c r="AG2088" s="33"/>
      <c r="AH2088" s="33"/>
      <c r="AI2088" s="33"/>
      <c r="AJ2088" s="33"/>
      <c r="AK2088" s="33"/>
      <c r="AL2088" s="33"/>
      <c r="AM2088" s="33"/>
      <c r="AN2088" s="33"/>
      <c r="AO2088" s="33"/>
    </row>
    <row r="2089" spans="33:41" ht="11.25">
      <c r="AG2089" s="33"/>
      <c r="AH2089" s="33"/>
      <c r="AI2089" s="33"/>
      <c r="AJ2089" s="33"/>
      <c r="AK2089" s="33"/>
      <c r="AL2089" s="33"/>
      <c r="AM2089" s="33"/>
      <c r="AN2089" s="33"/>
      <c r="AO2089" s="33"/>
    </row>
    <row r="2090" spans="33:41" ht="11.25">
      <c r="AG2090" s="33"/>
      <c r="AH2090" s="33"/>
      <c r="AI2090" s="33"/>
      <c r="AJ2090" s="33"/>
      <c r="AK2090" s="33"/>
      <c r="AL2090" s="33"/>
      <c r="AM2090" s="33"/>
      <c r="AN2090" s="33"/>
      <c r="AO2090" s="33"/>
    </row>
    <row r="2091" spans="33:41" ht="11.25">
      <c r="AG2091" s="33"/>
      <c r="AH2091" s="33"/>
      <c r="AI2091" s="33"/>
      <c r="AJ2091" s="33"/>
      <c r="AK2091" s="33"/>
      <c r="AL2091" s="33"/>
      <c r="AM2091" s="33"/>
      <c r="AN2091" s="33"/>
      <c r="AO2091" s="33"/>
    </row>
    <row r="2092" spans="33:41" ht="11.25">
      <c r="AG2092" s="33"/>
      <c r="AH2092" s="33"/>
      <c r="AI2092" s="33"/>
      <c r="AJ2092" s="33"/>
      <c r="AK2092" s="33"/>
      <c r="AL2092" s="33"/>
      <c r="AM2092" s="33"/>
      <c r="AN2092" s="33"/>
      <c r="AO2092" s="33"/>
    </row>
    <row r="2093" spans="33:41" ht="11.25">
      <c r="AG2093" s="33"/>
      <c r="AH2093" s="33"/>
      <c r="AI2093" s="33"/>
      <c r="AJ2093" s="33"/>
      <c r="AK2093" s="33"/>
      <c r="AL2093" s="33"/>
      <c r="AM2093" s="33"/>
      <c r="AN2093" s="33"/>
      <c r="AO2093" s="33"/>
    </row>
    <row r="2094" spans="33:41" ht="11.25">
      <c r="AG2094" s="33"/>
      <c r="AH2094" s="33"/>
      <c r="AI2094" s="33"/>
      <c r="AJ2094" s="33"/>
      <c r="AK2094" s="33"/>
      <c r="AL2094" s="33"/>
      <c r="AM2094" s="33"/>
      <c r="AN2094" s="33"/>
      <c r="AO2094" s="33"/>
    </row>
    <row r="2095" spans="33:41" ht="11.25">
      <c r="AG2095" s="33"/>
      <c r="AH2095" s="33"/>
      <c r="AI2095" s="33"/>
      <c r="AJ2095" s="33"/>
      <c r="AK2095" s="33"/>
      <c r="AL2095" s="33"/>
      <c r="AM2095" s="33"/>
      <c r="AN2095" s="33"/>
      <c r="AO2095" s="33"/>
    </row>
    <row r="2096" spans="33:41" ht="11.25">
      <c r="AG2096" s="33"/>
      <c r="AH2096" s="33"/>
      <c r="AI2096" s="33"/>
      <c r="AJ2096" s="33"/>
      <c r="AK2096" s="33"/>
      <c r="AL2096" s="33"/>
      <c r="AM2096" s="33"/>
      <c r="AN2096" s="33"/>
      <c r="AO2096" s="33"/>
    </row>
    <row r="2097" spans="33:41" ht="11.25">
      <c r="AG2097" s="33"/>
      <c r="AH2097" s="33"/>
      <c r="AI2097" s="33"/>
      <c r="AJ2097" s="33"/>
      <c r="AK2097" s="33"/>
      <c r="AL2097" s="33"/>
      <c r="AM2097" s="33"/>
      <c r="AN2097" s="33"/>
      <c r="AO2097" s="33"/>
    </row>
    <row r="2098" spans="33:41" ht="11.25">
      <c r="AG2098" s="33"/>
      <c r="AH2098" s="33"/>
      <c r="AI2098" s="33"/>
      <c r="AJ2098" s="33"/>
      <c r="AK2098" s="33"/>
      <c r="AL2098" s="33"/>
      <c r="AM2098" s="33"/>
      <c r="AN2098" s="33"/>
      <c r="AO2098" s="33"/>
    </row>
    <row r="2099" spans="33:41" ht="11.25">
      <c r="AG2099" s="33"/>
      <c r="AH2099" s="33"/>
      <c r="AI2099" s="33"/>
      <c r="AJ2099" s="33"/>
      <c r="AK2099" s="33"/>
      <c r="AL2099" s="33"/>
      <c r="AM2099" s="33"/>
      <c r="AN2099" s="33"/>
      <c r="AO2099" s="33"/>
    </row>
    <row r="2100" spans="33:41" ht="11.25">
      <c r="AG2100" s="33"/>
      <c r="AH2100" s="33"/>
      <c r="AI2100" s="33"/>
      <c r="AJ2100" s="33"/>
      <c r="AK2100" s="33"/>
      <c r="AL2100" s="33"/>
      <c r="AM2100" s="33"/>
      <c r="AN2100" s="33"/>
      <c r="AO2100" s="33"/>
    </row>
    <row r="2101" spans="33:41" ht="11.25">
      <c r="AG2101" s="33"/>
      <c r="AH2101" s="33"/>
      <c r="AI2101" s="33"/>
      <c r="AJ2101" s="33"/>
      <c r="AK2101" s="33"/>
      <c r="AL2101" s="33"/>
      <c r="AM2101" s="33"/>
      <c r="AN2101" s="33"/>
      <c r="AO2101" s="33"/>
    </row>
    <row r="2102" spans="33:41" ht="11.25">
      <c r="AG2102" s="33"/>
      <c r="AH2102" s="33"/>
      <c r="AI2102" s="33"/>
      <c r="AJ2102" s="33"/>
      <c r="AK2102" s="33"/>
      <c r="AL2102" s="33"/>
      <c r="AM2102" s="33"/>
      <c r="AN2102" s="33"/>
      <c r="AO2102" s="33"/>
    </row>
    <row r="2103" spans="33:41" ht="11.25">
      <c r="AG2103" s="33"/>
      <c r="AH2103" s="33"/>
      <c r="AI2103" s="33"/>
      <c r="AJ2103" s="33"/>
      <c r="AK2103" s="33"/>
      <c r="AL2103" s="33"/>
      <c r="AM2103" s="33"/>
      <c r="AN2103" s="33"/>
      <c r="AO2103" s="33"/>
    </row>
    <row r="2104" spans="33:41" ht="11.25">
      <c r="AG2104" s="33"/>
      <c r="AH2104" s="33"/>
      <c r="AI2104" s="33"/>
      <c r="AJ2104" s="33"/>
      <c r="AK2104" s="33"/>
      <c r="AL2104" s="33"/>
      <c r="AM2104" s="33"/>
      <c r="AN2104" s="33"/>
      <c r="AO2104" s="33"/>
    </row>
    <row r="2105" spans="33:41" ht="11.25">
      <c r="AG2105" s="33"/>
      <c r="AH2105" s="33"/>
      <c r="AI2105" s="33"/>
      <c r="AJ2105" s="33"/>
      <c r="AK2105" s="33"/>
      <c r="AL2105" s="33"/>
      <c r="AM2105" s="33"/>
      <c r="AN2105" s="33"/>
      <c r="AO2105" s="33"/>
    </row>
    <row r="2106" spans="33:41" ht="11.25">
      <c r="AG2106" s="33"/>
      <c r="AH2106" s="33"/>
      <c r="AI2106" s="33"/>
      <c r="AJ2106" s="33"/>
      <c r="AK2106" s="33"/>
      <c r="AL2106" s="33"/>
      <c r="AM2106" s="33"/>
      <c r="AN2106" s="33"/>
      <c r="AO2106" s="33"/>
    </row>
    <row r="2107" spans="33:41" ht="11.25">
      <c r="AG2107" s="33"/>
      <c r="AH2107" s="33"/>
      <c r="AI2107" s="33"/>
      <c r="AJ2107" s="33"/>
      <c r="AK2107" s="33"/>
      <c r="AL2107" s="33"/>
      <c r="AM2107" s="33"/>
      <c r="AN2107" s="33"/>
      <c r="AO2107" s="33"/>
    </row>
    <row r="2108" spans="33:41" ht="11.25">
      <c r="AG2108" s="33"/>
      <c r="AH2108" s="33"/>
      <c r="AI2108" s="33"/>
      <c r="AJ2108" s="33"/>
      <c r="AK2108" s="33"/>
      <c r="AL2108" s="33"/>
      <c r="AM2108" s="33"/>
      <c r="AN2108" s="33"/>
      <c r="AO2108" s="33"/>
    </row>
    <row r="2109" spans="33:41" ht="11.25">
      <c r="AG2109" s="33"/>
      <c r="AH2109" s="33"/>
      <c r="AI2109" s="33"/>
      <c r="AJ2109" s="33"/>
      <c r="AK2109" s="33"/>
      <c r="AL2109" s="33"/>
      <c r="AM2109" s="33"/>
      <c r="AN2109" s="33"/>
      <c r="AO2109" s="33"/>
    </row>
    <row r="2110" spans="33:41" ht="11.25">
      <c r="AG2110" s="33"/>
      <c r="AH2110" s="33"/>
      <c r="AI2110" s="33"/>
      <c r="AJ2110" s="33"/>
      <c r="AK2110" s="33"/>
      <c r="AL2110" s="33"/>
      <c r="AM2110" s="33"/>
      <c r="AN2110" s="33"/>
      <c r="AO2110" s="33"/>
    </row>
    <row r="2111" spans="33:41" ht="11.25">
      <c r="AG2111" s="33"/>
      <c r="AH2111" s="33"/>
      <c r="AI2111" s="33"/>
      <c r="AJ2111" s="33"/>
      <c r="AK2111" s="33"/>
      <c r="AL2111" s="33"/>
      <c r="AM2111" s="33"/>
      <c r="AN2111" s="33"/>
      <c r="AO2111" s="33"/>
    </row>
    <row r="2112" spans="33:41" ht="11.25">
      <c r="AG2112" s="33"/>
      <c r="AH2112" s="33"/>
      <c r="AI2112" s="33"/>
      <c r="AJ2112" s="33"/>
      <c r="AK2112" s="33"/>
      <c r="AL2112" s="33"/>
      <c r="AM2112" s="33"/>
      <c r="AN2112" s="33"/>
      <c r="AO2112" s="33"/>
    </row>
    <row r="2113" spans="33:41" ht="11.25">
      <c r="AG2113" s="33"/>
      <c r="AH2113" s="33"/>
      <c r="AI2113" s="33"/>
      <c r="AJ2113" s="33"/>
      <c r="AK2113" s="33"/>
      <c r="AL2113" s="33"/>
      <c r="AM2113" s="33"/>
      <c r="AN2113" s="33"/>
      <c r="AO2113" s="33"/>
    </row>
    <row r="2114" spans="33:41" ht="11.25">
      <c r="AG2114" s="33"/>
      <c r="AH2114" s="33"/>
      <c r="AI2114" s="33"/>
      <c r="AJ2114" s="33"/>
      <c r="AK2114" s="33"/>
      <c r="AL2114" s="33"/>
      <c r="AM2114" s="33"/>
      <c r="AN2114" s="33"/>
      <c r="AO2114" s="33"/>
    </row>
    <row r="2115" spans="33:41" ht="11.25">
      <c r="AG2115" s="33"/>
      <c r="AH2115" s="33"/>
      <c r="AI2115" s="33"/>
      <c r="AJ2115" s="33"/>
      <c r="AK2115" s="33"/>
      <c r="AL2115" s="33"/>
      <c r="AM2115" s="33"/>
      <c r="AN2115" s="33"/>
      <c r="AO2115" s="33"/>
    </row>
    <row r="2116" spans="33:41" ht="11.25">
      <c r="AG2116" s="33"/>
      <c r="AH2116" s="33"/>
      <c r="AI2116" s="33"/>
      <c r="AJ2116" s="33"/>
      <c r="AK2116" s="33"/>
      <c r="AL2116" s="33"/>
      <c r="AM2116" s="33"/>
      <c r="AN2116" s="33"/>
      <c r="AO2116" s="33"/>
    </row>
    <row r="2117" spans="33:41" ht="11.25">
      <c r="AG2117" s="33"/>
      <c r="AH2117" s="33"/>
      <c r="AI2117" s="33"/>
      <c r="AJ2117" s="33"/>
      <c r="AK2117" s="33"/>
      <c r="AL2117" s="33"/>
      <c r="AM2117" s="33"/>
      <c r="AN2117" s="33"/>
      <c r="AO2117" s="33"/>
    </row>
    <row r="2118" spans="33:41" ht="11.25">
      <c r="AG2118" s="33"/>
      <c r="AH2118" s="33"/>
      <c r="AI2118" s="33"/>
      <c r="AJ2118" s="33"/>
      <c r="AK2118" s="33"/>
      <c r="AL2118" s="33"/>
      <c r="AM2118" s="33"/>
      <c r="AN2118" s="33"/>
      <c r="AO2118" s="33"/>
    </row>
    <row r="2119" spans="33:41" ht="11.25">
      <c r="AG2119" s="33"/>
      <c r="AH2119" s="33"/>
      <c r="AI2119" s="33"/>
      <c r="AJ2119" s="33"/>
      <c r="AK2119" s="33"/>
      <c r="AL2119" s="33"/>
      <c r="AM2119" s="33"/>
      <c r="AN2119" s="33"/>
      <c r="AO2119" s="33"/>
    </row>
    <row r="2120" spans="33:41" ht="11.25">
      <c r="AG2120" s="33"/>
      <c r="AH2120" s="33"/>
      <c r="AI2120" s="33"/>
      <c r="AJ2120" s="33"/>
      <c r="AK2120" s="33"/>
      <c r="AL2120" s="33"/>
      <c r="AM2120" s="33"/>
      <c r="AN2120" s="33"/>
      <c r="AO2120" s="33"/>
    </row>
    <row r="2121" spans="33:41" ht="11.25">
      <c r="AG2121" s="33"/>
      <c r="AH2121" s="33"/>
      <c r="AI2121" s="33"/>
      <c r="AJ2121" s="33"/>
      <c r="AK2121" s="33"/>
      <c r="AL2121" s="33"/>
      <c r="AM2121" s="33"/>
      <c r="AN2121" s="33"/>
      <c r="AO2121" s="33"/>
    </row>
    <row r="2122" spans="33:41" ht="11.25">
      <c r="AG2122" s="33"/>
      <c r="AH2122" s="33"/>
      <c r="AI2122" s="33"/>
      <c r="AJ2122" s="33"/>
      <c r="AK2122" s="33"/>
      <c r="AL2122" s="33"/>
      <c r="AM2122" s="33"/>
      <c r="AN2122" s="33"/>
      <c r="AO2122" s="33"/>
    </row>
    <row r="2123" spans="33:41" ht="11.25">
      <c r="AG2123" s="33"/>
      <c r="AH2123" s="33"/>
      <c r="AI2123" s="33"/>
      <c r="AJ2123" s="33"/>
      <c r="AK2123" s="33"/>
      <c r="AL2123" s="33"/>
      <c r="AM2123" s="33"/>
      <c r="AN2123" s="33"/>
      <c r="AO2123" s="33"/>
    </row>
    <row r="2124" spans="33:41" ht="11.25">
      <c r="AG2124" s="33"/>
      <c r="AH2124" s="33"/>
      <c r="AI2124" s="33"/>
      <c r="AJ2124" s="33"/>
      <c r="AK2124" s="33"/>
      <c r="AL2124" s="33"/>
      <c r="AM2124" s="33"/>
      <c r="AN2124" s="33"/>
      <c r="AO2124" s="33"/>
    </row>
    <row r="2125" spans="33:41" ht="11.25">
      <c r="AG2125" s="33"/>
      <c r="AH2125" s="33"/>
      <c r="AI2125" s="33"/>
      <c r="AJ2125" s="33"/>
      <c r="AK2125" s="33"/>
      <c r="AL2125" s="33"/>
      <c r="AM2125" s="33"/>
      <c r="AN2125" s="33"/>
      <c r="AO2125" s="33"/>
    </row>
    <row r="2126" spans="33:41" ht="11.25">
      <c r="AG2126" s="33"/>
      <c r="AH2126" s="33"/>
      <c r="AI2126" s="33"/>
      <c r="AJ2126" s="33"/>
      <c r="AK2126" s="33"/>
      <c r="AL2126" s="33"/>
      <c r="AM2126" s="33"/>
      <c r="AN2126" s="33"/>
      <c r="AO2126" s="33"/>
    </row>
    <row r="2127" spans="33:41" ht="11.25">
      <c r="AG2127" s="33"/>
      <c r="AH2127" s="33"/>
      <c r="AI2127" s="33"/>
      <c r="AJ2127" s="33"/>
      <c r="AK2127" s="33"/>
      <c r="AL2127" s="33"/>
      <c r="AM2127" s="33"/>
      <c r="AN2127" s="33"/>
      <c r="AO2127" s="33"/>
    </row>
    <row r="2128" spans="33:41" ht="11.25">
      <c r="AG2128" s="33"/>
      <c r="AH2128" s="33"/>
      <c r="AI2128" s="33"/>
      <c r="AJ2128" s="33"/>
      <c r="AK2128" s="33"/>
      <c r="AL2128" s="33"/>
      <c r="AM2128" s="33"/>
      <c r="AN2128" s="33"/>
      <c r="AO2128" s="33"/>
    </row>
    <row r="2129" spans="33:41" ht="11.25">
      <c r="AG2129" s="33"/>
      <c r="AH2129" s="33"/>
      <c r="AI2129" s="33"/>
      <c r="AJ2129" s="33"/>
      <c r="AK2129" s="33"/>
      <c r="AL2129" s="33"/>
      <c r="AM2129" s="33"/>
      <c r="AN2129" s="33"/>
      <c r="AO2129" s="33"/>
    </row>
    <row r="2130" spans="33:41" ht="11.25">
      <c r="AG2130" s="33"/>
      <c r="AH2130" s="33"/>
      <c r="AI2130" s="33"/>
      <c r="AJ2130" s="33"/>
      <c r="AK2130" s="33"/>
      <c r="AL2130" s="33"/>
      <c r="AM2130" s="33"/>
      <c r="AN2130" s="33"/>
      <c r="AO2130" s="33"/>
    </row>
    <row r="2131" spans="33:41" ht="11.25">
      <c r="AG2131" s="33"/>
      <c r="AH2131" s="33"/>
      <c r="AI2131" s="33"/>
      <c r="AJ2131" s="33"/>
      <c r="AK2131" s="33"/>
      <c r="AL2131" s="33"/>
      <c r="AM2131" s="33"/>
      <c r="AN2131" s="33"/>
      <c r="AO2131" s="33"/>
    </row>
    <row r="2132" spans="33:41" ht="11.25">
      <c r="AG2132" s="33"/>
      <c r="AH2132" s="33"/>
      <c r="AI2132" s="33"/>
      <c r="AJ2132" s="33"/>
      <c r="AK2132" s="33"/>
      <c r="AL2132" s="33"/>
      <c r="AM2132" s="33"/>
      <c r="AN2132" s="33"/>
      <c r="AO2132" s="33"/>
    </row>
    <row r="2133" spans="33:41" ht="11.25">
      <c r="AG2133" s="33"/>
      <c r="AH2133" s="33"/>
      <c r="AI2133" s="33"/>
      <c r="AJ2133" s="33"/>
      <c r="AK2133" s="33"/>
      <c r="AL2133" s="33"/>
      <c r="AM2133" s="33"/>
      <c r="AN2133" s="33"/>
      <c r="AO2133" s="33"/>
    </row>
    <row r="2134" spans="33:41" ht="11.25">
      <c r="AG2134" s="33"/>
      <c r="AH2134" s="33"/>
      <c r="AI2134" s="33"/>
      <c r="AJ2134" s="33"/>
      <c r="AK2134" s="33"/>
      <c r="AL2134" s="33"/>
      <c r="AM2134" s="33"/>
      <c r="AN2134" s="33"/>
      <c r="AO2134" s="33"/>
    </row>
    <row r="2135" spans="33:41" ht="11.25">
      <c r="AG2135" s="33"/>
      <c r="AH2135" s="33"/>
      <c r="AI2135" s="33"/>
      <c r="AJ2135" s="33"/>
      <c r="AK2135" s="33"/>
      <c r="AL2135" s="33"/>
      <c r="AM2135" s="33"/>
      <c r="AN2135" s="33"/>
      <c r="AO2135" s="33"/>
    </row>
    <row r="2136" spans="33:41" ht="11.25">
      <c r="AG2136" s="33"/>
      <c r="AH2136" s="33"/>
      <c r="AI2136" s="33"/>
      <c r="AJ2136" s="33"/>
      <c r="AK2136" s="33"/>
      <c r="AL2136" s="33"/>
      <c r="AM2136" s="33"/>
      <c r="AN2136" s="33"/>
      <c r="AO2136" s="33"/>
    </row>
    <row r="2137" spans="33:41" ht="11.25">
      <c r="AG2137" s="33"/>
      <c r="AH2137" s="33"/>
      <c r="AI2137" s="33"/>
      <c r="AJ2137" s="33"/>
      <c r="AK2137" s="33"/>
      <c r="AL2137" s="33"/>
      <c r="AM2137" s="33"/>
      <c r="AN2137" s="33"/>
      <c r="AO2137" s="33"/>
    </row>
    <row r="2138" spans="33:41" ht="11.25">
      <c r="AG2138" s="33"/>
      <c r="AH2138" s="33"/>
      <c r="AI2138" s="33"/>
      <c r="AJ2138" s="33"/>
      <c r="AK2138" s="33"/>
      <c r="AL2138" s="33"/>
      <c r="AM2138" s="33"/>
      <c r="AN2138" s="33"/>
      <c r="AO2138" s="33"/>
    </row>
    <row r="2139" spans="33:41" ht="11.25">
      <c r="AG2139" s="33"/>
      <c r="AH2139" s="33"/>
      <c r="AI2139" s="33"/>
      <c r="AJ2139" s="33"/>
      <c r="AK2139" s="33"/>
      <c r="AL2139" s="33"/>
      <c r="AM2139" s="33"/>
      <c r="AN2139" s="33"/>
      <c r="AO2139" s="33"/>
    </row>
    <row r="2140" spans="33:41" ht="11.25">
      <c r="AG2140" s="33"/>
      <c r="AH2140" s="33"/>
      <c r="AI2140" s="33"/>
      <c r="AJ2140" s="33"/>
      <c r="AK2140" s="33"/>
      <c r="AL2140" s="33"/>
      <c r="AM2140" s="33"/>
      <c r="AN2140" s="33"/>
      <c r="AO2140" s="33"/>
    </row>
    <row r="2141" spans="33:41" ht="11.25">
      <c r="AG2141" s="33"/>
      <c r="AH2141" s="33"/>
      <c r="AI2141" s="33"/>
      <c r="AJ2141" s="33"/>
      <c r="AK2141" s="33"/>
      <c r="AL2141" s="33"/>
      <c r="AM2141" s="33"/>
      <c r="AN2141" s="33"/>
      <c r="AO2141" s="33"/>
    </row>
    <row r="2142" spans="33:41" ht="11.25">
      <c r="AG2142" s="33"/>
      <c r="AH2142" s="33"/>
      <c r="AI2142" s="33"/>
      <c r="AJ2142" s="33"/>
      <c r="AK2142" s="33"/>
      <c r="AL2142" s="33"/>
      <c r="AM2142" s="33"/>
      <c r="AN2142" s="33"/>
      <c r="AO2142" s="33"/>
    </row>
    <row r="2143" spans="33:41" ht="11.25">
      <c r="AG2143" s="33"/>
      <c r="AH2143" s="33"/>
      <c r="AI2143" s="33"/>
      <c r="AJ2143" s="33"/>
      <c r="AK2143" s="33"/>
      <c r="AL2143" s="33"/>
      <c r="AM2143" s="33"/>
      <c r="AN2143" s="33"/>
      <c r="AO2143" s="33"/>
    </row>
    <row r="2144" spans="33:41" ht="11.25">
      <c r="AG2144" s="33"/>
      <c r="AH2144" s="33"/>
      <c r="AI2144" s="33"/>
      <c r="AJ2144" s="33"/>
      <c r="AK2144" s="33"/>
      <c r="AL2144" s="33"/>
      <c r="AM2144" s="33"/>
      <c r="AN2144" s="33"/>
      <c r="AO2144" s="33"/>
    </row>
    <row r="2145" spans="33:41" ht="11.25">
      <c r="AG2145" s="33"/>
      <c r="AH2145" s="33"/>
      <c r="AI2145" s="33"/>
      <c r="AJ2145" s="33"/>
      <c r="AK2145" s="33"/>
      <c r="AL2145" s="33"/>
      <c r="AM2145" s="33"/>
      <c r="AN2145" s="33"/>
      <c r="AO2145" s="33"/>
    </row>
    <row r="2146" spans="33:41" ht="11.25">
      <c r="AG2146" s="33"/>
      <c r="AH2146" s="33"/>
      <c r="AI2146" s="33"/>
      <c r="AJ2146" s="33"/>
      <c r="AK2146" s="33"/>
      <c r="AL2146" s="33"/>
      <c r="AM2146" s="33"/>
      <c r="AN2146" s="33"/>
      <c r="AO2146" s="33"/>
    </row>
    <row r="2147" spans="33:41" ht="11.25">
      <c r="AG2147" s="33"/>
      <c r="AH2147" s="33"/>
      <c r="AI2147" s="33"/>
      <c r="AJ2147" s="33"/>
      <c r="AK2147" s="33"/>
      <c r="AL2147" s="33"/>
      <c r="AM2147" s="33"/>
      <c r="AN2147" s="33"/>
      <c r="AO2147" s="33"/>
    </row>
    <row r="2148" spans="33:41" ht="11.25">
      <c r="AG2148" s="33"/>
      <c r="AH2148" s="33"/>
      <c r="AI2148" s="33"/>
      <c r="AJ2148" s="33"/>
      <c r="AK2148" s="33"/>
      <c r="AL2148" s="33"/>
      <c r="AM2148" s="33"/>
      <c r="AN2148" s="33"/>
      <c r="AO2148" s="33"/>
    </row>
    <row r="2149" spans="33:41" ht="11.25">
      <c r="AG2149" s="33"/>
      <c r="AH2149" s="33"/>
      <c r="AI2149" s="33"/>
      <c r="AJ2149" s="33"/>
      <c r="AK2149" s="33"/>
      <c r="AL2149" s="33"/>
      <c r="AM2149" s="33"/>
      <c r="AN2149" s="33"/>
      <c r="AO2149" s="33"/>
    </row>
    <row r="2150" spans="33:41" ht="11.25">
      <c r="AG2150" s="33"/>
      <c r="AH2150" s="33"/>
      <c r="AI2150" s="33"/>
      <c r="AJ2150" s="33"/>
      <c r="AK2150" s="33"/>
      <c r="AL2150" s="33"/>
      <c r="AM2150" s="33"/>
      <c r="AN2150" s="33"/>
      <c r="AO2150" s="33"/>
    </row>
    <row r="2151" spans="33:41" ht="11.25">
      <c r="AG2151" s="33"/>
      <c r="AH2151" s="33"/>
      <c r="AI2151" s="33"/>
      <c r="AJ2151" s="33"/>
      <c r="AK2151" s="33"/>
      <c r="AL2151" s="33"/>
      <c r="AM2151" s="33"/>
      <c r="AN2151" s="33"/>
      <c r="AO2151" s="33"/>
    </row>
    <row r="2152" spans="33:41" ht="11.25">
      <c r="AG2152" s="33"/>
      <c r="AH2152" s="33"/>
      <c r="AI2152" s="33"/>
      <c r="AJ2152" s="33"/>
      <c r="AK2152" s="33"/>
      <c r="AL2152" s="33"/>
      <c r="AM2152" s="33"/>
      <c r="AN2152" s="33"/>
      <c r="AO2152" s="33"/>
    </row>
    <row r="2153" spans="33:41" ht="11.25">
      <c r="AG2153" s="33"/>
      <c r="AH2153" s="33"/>
      <c r="AI2153" s="33"/>
      <c r="AJ2153" s="33"/>
      <c r="AK2153" s="33"/>
      <c r="AL2153" s="33"/>
      <c r="AM2153" s="33"/>
      <c r="AN2153" s="33"/>
      <c r="AO2153" s="33"/>
    </row>
    <row r="2154" spans="33:41" ht="11.25">
      <c r="AG2154" s="33"/>
      <c r="AH2154" s="33"/>
      <c r="AI2154" s="33"/>
      <c r="AJ2154" s="33"/>
      <c r="AK2154" s="33"/>
      <c r="AL2154" s="33"/>
      <c r="AM2154" s="33"/>
      <c r="AN2154" s="33"/>
      <c r="AO2154" s="33"/>
    </row>
    <row r="2155" spans="33:41" ht="11.25">
      <c r="AG2155" s="33"/>
      <c r="AH2155" s="33"/>
      <c r="AI2155" s="33"/>
      <c r="AJ2155" s="33"/>
      <c r="AK2155" s="33"/>
      <c r="AL2155" s="33"/>
      <c r="AM2155" s="33"/>
      <c r="AN2155" s="33"/>
      <c r="AO2155" s="33"/>
    </row>
    <row r="2156" spans="33:41" ht="11.25">
      <c r="AG2156" s="33"/>
      <c r="AH2156" s="33"/>
      <c r="AI2156" s="33"/>
      <c r="AJ2156" s="33"/>
      <c r="AK2156" s="33"/>
      <c r="AL2156" s="33"/>
      <c r="AM2156" s="33"/>
      <c r="AN2156" s="33"/>
      <c r="AO2156" s="33"/>
    </row>
    <row r="2157" spans="33:41" ht="11.25">
      <c r="AG2157" s="33"/>
      <c r="AH2157" s="33"/>
      <c r="AI2157" s="33"/>
      <c r="AJ2157" s="33"/>
      <c r="AK2157" s="33"/>
      <c r="AL2157" s="33"/>
      <c r="AM2157" s="33"/>
      <c r="AN2157" s="33"/>
      <c r="AO2157" s="33"/>
    </row>
    <row r="2158" spans="33:41" ht="11.25">
      <c r="AG2158" s="33"/>
      <c r="AH2158" s="33"/>
      <c r="AI2158" s="33"/>
      <c r="AJ2158" s="33"/>
      <c r="AK2158" s="33"/>
      <c r="AL2158" s="33"/>
      <c r="AM2158" s="33"/>
      <c r="AN2158" s="33"/>
      <c r="AO2158" s="33"/>
    </row>
    <row r="2159" spans="33:41" ht="11.25">
      <c r="AG2159" s="33"/>
      <c r="AH2159" s="33"/>
      <c r="AI2159" s="33"/>
      <c r="AJ2159" s="33"/>
      <c r="AK2159" s="33"/>
      <c r="AL2159" s="33"/>
      <c r="AM2159" s="33"/>
      <c r="AN2159" s="33"/>
      <c r="AO2159" s="33"/>
    </row>
    <row r="2160" spans="33:41" ht="11.25">
      <c r="AG2160" s="33"/>
      <c r="AH2160" s="33"/>
      <c r="AI2160" s="33"/>
      <c r="AJ2160" s="33"/>
      <c r="AK2160" s="33"/>
      <c r="AL2160" s="33"/>
      <c r="AM2160" s="33"/>
      <c r="AN2160" s="33"/>
      <c r="AO2160" s="33"/>
    </row>
    <row r="2161" spans="33:41" ht="11.25">
      <c r="AG2161" s="33"/>
      <c r="AH2161" s="33"/>
      <c r="AI2161" s="33"/>
      <c r="AJ2161" s="33"/>
      <c r="AK2161" s="33"/>
      <c r="AL2161" s="33"/>
      <c r="AM2161" s="33"/>
      <c r="AN2161" s="33"/>
      <c r="AO2161" s="33"/>
    </row>
    <row r="2162" spans="33:41" ht="11.25">
      <c r="AG2162" s="33"/>
      <c r="AH2162" s="33"/>
      <c r="AI2162" s="33"/>
      <c r="AJ2162" s="33"/>
      <c r="AK2162" s="33"/>
      <c r="AL2162" s="33"/>
      <c r="AM2162" s="33"/>
      <c r="AN2162" s="33"/>
      <c r="AO2162" s="33"/>
    </row>
    <row r="2163" spans="33:41" ht="11.25">
      <c r="AG2163" s="33"/>
      <c r="AH2163" s="33"/>
      <c r="AI2163" s="33"/>
      <c r="AJ2163" s="33"/>
      <c r="AK2163" s="33"/>
      <c r="AL2163" s="33"/>
      <c r="AM2163" s="33"/>
      <c r="AN2163" s="33"/>
      <c r="AO2163" s="33"/>
    </row>
    <row r="2164" spans="33:41" ht="11.25">
      <c r="AG2164" s="33"/>
      <c r="AH2164" s="33"/>
      <c r="AI2164" s="33"/>
      <c r="AJ2164" s="33"/>
      <c r="AK2164" s="33"/>
      <c r="AL2164" s="33"/>
      <c r="AM2164" s="33"/>
      <c r="AN2164" s="33"/>
      <c r="AO2164" s="33"/>
    </row>
    <row r="2165" spans="33:41" ht="11.25">
      <c r="AG2165" s="33"/>
      <c r="AH2165" s="33"/>
      <c r="AI2165" s="33"/>
      <c r="AJ2165" s="33"/>
      <c r="AK2165" s="33"/>
      <c r="AL2165" s="33"/>
      <c r="AM2165" s="33"/>
      <c r="AN2165" s="33"/>
      <c r="AO2165" s="33"/>
    </row>
    <row r="2166" spans="33:41" ht="11.25">
      <c r="AG2166" s="33"/>
      <c r="AH2166" s="33"/>
      <c r="AI2166" s="33"/>
      <c r="AJ2166" s="33"/>
      <c r="AK2166" s="33"/>
      <c r="AL2166" s="33"/>
      <c r="AM2166" s="33"/>
      <c r="AN2166" s="33"/>
      <c r="AO2166" s="33"/>
    </row>
    <row r="2167" spans="33:41" ht="11.25">
      <c r="AG2167" s="33"/>
      <c r="AH2167" s="33"/>
      <c r="AI2167" s="33"/>
      <c r="AJ2167" s="33"/>
      <c r="AK2167" s="33"/>
      <c r="AL2167" s="33"/>
      <c r="AM2167" s="33"/>
      <c r="AN2167" s="33"/>
      <c r="AO2167" s="33"/>
    </row>
    <row r="2168" spans="33:41" ht="11.25">
      <c r="AG2168" s="33"/>
      <c r="AH2168" s="33"/>
      <c r="AI2168" s="33"/>
      <c r="AJ2168" s="33"/>
      <c r="AK2168" s="33"/>
      <c r="AL2168" s="33"/>
      <c r="AM2168" s="33"/>
      <c r="AN2168" s="33"/>
      <c r="AO2168" s="33"/>
    </row>
    <row r="2169" spans="33:41" ht="11.25">
      <c r="AG2169" s="33"/>
      <c r="AH2169" s="33"/>
      <c r="AI2169" s="33"/>
      <c r="AJ2169" s="33"/>
      <c r="AK2169" s="33"/>
      <c r="AL2169" s="33"/>
      <c r="AM2169" s="33"/>
      <c r="AN2169" s="33"/>
      <c r="AO2169" s="33"/>
    </row>
    <row r="2170" spans="33:41" ht="11.25">
      <c r="AG2170" s="33"/>
      <c r="AH2170" s="33"/>
      <c r="AI2170" s="33"/>
      <c r="AJ2170" s="33"/>
      <c r="AK2170" s="33"/>
      <c r="AL2170" s="33"/>
      <c r="AM2170" s="33"/>
      <c r="AN2170" s="33"/>
      <c r="AO2170" s="33"/>
    </row>
    <row r="2171" spans="33:41" ht="11.25">
      <c r="AG2171" s="33"/>
      <c r="AH2171" s="33"/>
      <c r="AI2171" s="33"/>
      <c r="AJ2171" s="33"/>
      <c r="AK2171" s="33"/>
      <c r="AL2171" s="33"/>
      <c r="AM2171" s="33"/>
      <c r="AN2171" s="33"/>
      <c r="AO2171" s="33"/>
    </row>
    <row r="2172" spans="33:41" ht="11.25">
      <c r="AG2172" s="33"/>
      <c r="AH2172" s="33"/>
      <c r="AI2172" s="33"/>
      <c r="AJ2172" s="33"/>
      <c r="AK2172" s="33"/>
      <c r="AL2172" s="33"/>
      <c r="AM2172" s="33"/>
      <c r="AN2172" s="33"/>
      <c r="AO2172" s="33"/>
    </row>
    <row r="2173" spans="33:41" ht="11.25">
      <c r="AG2173" s="33"/>
      <c r="AH2173" s="33"/>
      <c r="AI2173" s="33"/>
      <c r="AJ2173" s="33"/>
      <c r="AK2173" s="33"/>
      <c r="AL2173" s="33"/>
      <c r="AM2173" s="33"/>
      <c r="AN2173" s="33"/>
      <c r="AO2173" s="33"/>
    </row>
    <row r="2174" spans="33:41" ht="11.25">
      <c r="AG2174" s="33"/>
      <c r="AH2174" s="33"/>
      <c r="AI2174" s="33"/>
      <c r="AJ2174" s="33"/>
      <c r="AK2174" s="33"/>
      <c r="AL2174" s="33"/>
      <c r="AM2174" s="33"/>
      <c r="AN2174" s="33"/>
      <c r="AO2174" s="33"/>
    </row>
    <row r="2175" spans="33:41" ht="11.25">
      <c r="AG2175" s="33"/>
      <c r="AH2175" s="33"/>
      <c r="AI2175" s="33"/>
      <c r="AJ2175" s="33"/>
      <c r="AK2175" s="33"/>
      <c r="AL2175" s="33"/>
      <c r="AM2175" s="33"/>
      <c r="AN2175" s="33"/>
      <c r="AO2175" s="33"/>
    </row>
    <row r="2176" spans="33:41" ht="11.25">
      <c r="AG2176" s="33"/>
      <c r="AH2176" s="33"/>
      <c r="AI2176" s="33"/>
      <c r="AJ2176" s="33"/>
      <c r="AK2176" s="33"/>
      <c r="AL2176" s="33"/>
      <c r="AM2176" s="33"/>
      <c r="AN2176" s="33"/>
      <c r="AO2176" s="33"/>
    </row>
    <row r="2177" spans="33:41" ht="11.25">
      <c r="AG2177" s="33"/>
      <c r="AH2177" s="33"/>
      <c r="AI2177" s="33"/>
      <c r="AJ2177" s="33"/>
      <c r="AK2177" s="33"/>
      <c r="AL2177" s="33"/>
      <c r="AM2177" s="33"/>
      <c r="AN2177" s="33"/>
      <c r="AO2177" s="33"/>
    </row>
    <row r="2178" spans="33:41" ht="11.25">
      <c r="AG2178" s="33"/>
      <c r="AH2178" s="33"/>
      <c r="AI2178" s="33"/>
      <c r="AJ2178" s="33"/>
      <c r="AK2178" s="33"/>
      <c r="AL2178" s="33"/>
      <c r="AM2178" s="33"/>
      <c r="AN2178" s="33"/>
      <c r="AO2178" s="33"/>
    </row>
    <row r="2179" spans="33:41" ht="11.25">
      <c r="AG2179" s="33"/>
      <c r="AH2179" s="33"/>
      <c r="AI2179" s="33"/>
      <c r="AJ2179" s="33"/>
      <c r="AK2179" s="33"/>
      <c r="AL2179" s="33"/>
      <c r="AM2179" s="33"/>
      <c r="AN2179" s="33"/>
      <c r="AO2179" s="33"/>
    </row>
    <row r="2180" spans="33:41" ht="11.25">
      <c r="AG2180" s="33"/>
      <c r="AH2180" s="33"/>
      <c r="AI2180" s="33"/>
      <c r="AJ2180" s="33"/>
      <c r="AK2180" s="33"/>
      <c r="AL2180" s="33"/>
      <c r="AM2180" s="33"/>
      <c r="AN2180" s="33"/>
      <c r="AO2180" s="33"/>
    </row>
    <row r="2181" spans="33:41" ht="11.25">
      <c r="AG2181" s="33"/>
      <c r="AH2181" s="33"/>
      <c r="AI2181" s="33"/>
      <c r="AJ2181" s="33"/>
      <c r="AK2181" s="33"/>
      <c r="AL2181" s="33"/>
      <c r="AM2181" s="33"/>
      <c r="AN2181" s="33"/>
      <c r="AO2181" s="33"/>
    </row>
    <row r="2182" spans="33:41" ht="11.25">
      <c r="AG2182" s="33"/>
      <c r="AH2182" s="33"/>
      <c r="AI2182" s="33"/>
      <c r="AJ2182" s="33"/>
      <c r="AK2182" s="33"/>
      <c r="AL2182" s="33"/>
      <c r="AM2182" s="33"/>
      <c r="AN2182" s="33"/>
      <c r="AO2182" s="33"/>
    </row>
    <row r="2183" spans="33:41" ht="11.25">
      <c r="AG2183" s="33"/>
      <c r="AH2183" s="33"/>
      <c r="AI2183" s="33"/>
      <c r="AJ2183" s="33"/>
      <c r="AK2183" s="33"/>
      <c r="AL2183" s="33"/>
      <c r="AM2183" s="33"/>
      <c r="AN2183" s="33"/>
      <c r="AO2183" s="33"/>
    </row>
    <row r="2184" spans="33:41" ht="11.25">
      <c r="AG2184" s="33"/>
      <c r="AH2184" s="33"/>
      <c r="AI2184" s="33"/>
      <c r="AJ2184" s="33"/>
      <c r="AK2184" s="33"/>
      <c r="AL2184" s="33"/>
      <c r="AM2184" s="33"/>
      <c r="AN2184" s="33"/>
      <c r="AO2184" s="33"/>
    </row>
    <row r="2185" spans="33:41" ht="11.25">
      <c r="AG2185" s="33"/>
      <c r="AH2185" s="33"/>
      <c r="AI2185" s="33"/>
      <c r="AJ2185" s="33"/>
      <c r="AK2185" s="33"/>
      <c r="AL2185" s="33"/>
      <c r="AM2185" s="33"/>
      <c r="AN2185" s="33"/>
      <c r="AO2185" s="33"/>
    </row>
    <row r="2186" spans="33:41" ht="11.25">
      <c r="AG2186" s="33"/>
      <c r="AH2186" s="33"/>
      <c r="AI2186" s="33"/>
      <c r="AJ2186" s="33"/>
      <c r="AK2186" s="33"/>
      <c r="AL2186" s="33"/>
      <c r="AM2186" s="33"/>
      <c r="AN2186" s="33"/>
      <c r="AO2186" s="33"/>
    </row>
    <row r="2187" spans="33:41" ht="11.25">
      <c r="AG2187" s="33"/>
      <c r="AH2187" s="33"/>
      <c r="AI2187" s="33"/>
      <c r="AJ2187" s="33"/>
      <c r="AK2187" s="33"/>
      <c r="AL2187" s="33"/>
      <c r="AM2187" s="33"/>
      <c r="AN2187" s="33"/>
      <c r="AO2187" s="33"/>
    </row>
    <row r="2188" spans="33:41" ht="11.25">
      <c r="AG2188" s="33"/>
      <c r="AH2188" s="33"/>
      <c r="AI2188" s="33"/>
      <c r="AJ2188" s="33"/>
      <c r="AK2188" s="33"/>
      <c r="AL2188" s="33"/>
      <c r="AM2188" s="33"/>
      <c r="AN2188" s="33"/>
      <c r="AO2188" s="33"/>
    </row>
    <row r="2189" spans="33:41" ht="11.25">
      <c r="AG2189" s="33"/>
      <c r="AH2189" s="33"/>
      <c r="AI2189" s="33"/>
      <c r="AJ2189" s="33"/>
      <c r="AK2189" s="33"/>
      <c r="AL2189" s="33"/>
      <c r="AM2189" s="33"/>
      <c r="AN2189" s="33"/>
      <c r="AO2189" s="33"/>
    </row>
    <row r="2190" spans="33:41" ht="11.25">
      <c r="AG2190" s="33"/>
      <c r="AH2190" s="33"/>
      <c r="AI2190" s="33"/>
      <c r="AJ2190" s="33"/>
      <c r="AK2190" s="33"/>
      <c r="AL2190" s="33"/>
      <c r="AM2190" s="33"/>
      <c r="AN2190" s="33"/>
      <c r="AO2190" s="33"/>
    </row>
    <row r="2191" spans="33:41" ht="11.25">
      <c r="AG2191" s="33"/>
      <c r="AH2191" s="33"/>
      <c r="AI2191" s="33"/>
      <c r="AJ2191" s="33"/>
      <c r="AK2191" s="33"/>
      <c r="AL2191" s="33"/>
      <c r="AM2191" s="33"/>
      <c r="AN2191" s="33"/>
      <c r="AO2191" s="33"/>
    </row>
    <row r="2192" spans="33:41" ht="11.25">
      <c r="AG2192" s="33"/>
      <c r="AH2192" s="33"/>
      <c r="AI2192" s="33"/>
      <c r="AJ2192" s="33"/>
      <c r="AK2192" s="33"/>
      <c r="AL2192" s="33"/>
      <c r="AM2192" s="33"/>
      <c r="AN2192" s="33"/>
      <c r="AO2192" s="33"/>
    </row>
    <row r="2193" spans="33:41" ht="11.25">
      <c r="AG2193" s="33"/>
      <c r="AH2193" s="33"/>
      <c r="AI2193" s="33"/>
      <c r="AJ2193" s="33"/>
      <c r="AK2193" s="33"/>
      <c r="AL2193" s="33"/>
      <c r="AM2193" s="33"/>
      <c r="AN2193" s="33"/>
      <c r="AO2193" s="33"/>
    </row>
    <row r="2194" spans="33:41" ht="11.25">
      <c r="AG2194" s="33"/>
      <c r="AH2194" s="33"/>
      <c r="AI2194" s="33"/>
      <c r="AJ2194" s="33"/>
      <c r="AK2194" s="33"/>
      <c r="AL2194" s="33"/>
      <c r="AM2194" s="33"/>
      <c r="AN2194" s="33"/>
      <c r="AO2194" s="33"/>
    </row>
    <row r="2195" spans="33:41" ht="11.25">
      <c r="AG2195" s="33"/>
      <c r="AH2195" s="33"/>
      <c r="AI2195" s="33"/>
      <c r="AJ2195" s="33"/>
      <c r="AK2195" s="33"/>
      <c r="AL2195" s="33"/>
      <c r="AM2195" s="33"/>
      <c r="AN2195" s="33"/>
      <c r="AO2195" s="33"/>
    </row>
    <row r="2196" spans="33:41" ht="11.25">
      <c r="AG2196" s="33"/>
      <c r="AH2196" s="33"/>
      <c r="AI2196" s="33"/>
      <c r="AJ2196" s="33"/>
      <c r="AK2196" s="33"/>
      <c r="AL2196" s="33"/>
      <c r="AM2196" s="33"/>
      <c r="AN2196" s="33"/>
      <c r="AO2196" s="33"/>
    </row>
    <row r="2197" spans="33:41" ht="11.25">
      <c r="AG2197" s="33"/>
      <c r="AH2197" s="33"/>
      <c r="AI2197" s="33"/>
      <c r="AJ2197" s="33"/>
      <c r="AK2197" s="33"/>
      <c r="AL2197" s="33"/>
      <c r="AM2197" s="33"/>
      <c r="AN2197" s="33"/>
      <c r="AO2197" s="33"/>
    </row>
    <row r="2198" spans="33:41" ht="11.25">
      <c r="AG2198" s="33"/>
      <c r="AH2198" s="33"/>
      <c r="AI2198" s="33"/>
      <c r="AJ2198" s="33"/>
      <c r="AK2198" s="33"/>
      <c r="AL2198" s="33"/>
      <c r="AM2198" s="33"/>
      <c r="AN2198" s="33"/>
      <c r="AO2198" s="33"/>
    </row>
    <row r="2199" spans="33:41" ht="11.25">
      <c r="AG2199" s="33"/>
      <c r="AH2199" s="33"/>
      <c r="AI2199" s="33"/>
      <c r="AJ2199" s="33"/>
      <c r="AK2199" s="33"/>
      <c r="AL2199" s="33"/>
      <c r="AM2199" s="33"/>
      <c r="AN2199" s="33"/>
      <c r="AO2199" s="33"/>
    </row>
    <row r="2200" spans="33:41" ht="11.25">
      <c r="AG2200" s="33"/>
      <c r="AH2200" s="33"/>
      <c r="AI2200" s="33"/>
      <c r="AJ2200" s="33"/>
      <c r="AK2200" s="33"/>
      <c r="AL2200" s="33"/>
      <c r="AM2200" s="33"/>
      <c r="AN2200" s="33"/>
      <c r="AO2200" s="33"/>
    </row>
    <row r="2201" spans="33:41" ht="11.25">
      <c r="AG2201" s="33"/>
      <c r="AH2201" s="33"/>
      <c r="AI2201" s="33"/>
      <c r="AJ2201" s="33"/>
      <c r="AK2201" s="33"/>
      <c r="AL2201" s="33"/>
      <c r="AM2201" s="33"/>
      <c r="AN2201" s="33"/>
      <c r="AO2201" s="33"/>
    </row>
    <row r="2202" spans="33:41" ht="11.25">
      <c r="AG2202" s="33"/>
      <c r="AH2202" s="33"/>
      <c r="AI2202" s="33"/>
      <c r="AJ2202" s="33"/>
      <c r="AK2202" s="33"/>
      <c r="AL2202" s="33"/>
      <c r="AM2202" s="33"/>
      <c r="AN2202" s="33"/>
      <c r="AO2202" s="33"/>
    </row>
    <row r="2203" spans="33:41" ht="11.25">
      <c r="AG2203" s="33"/>
      <c r="AH2203" s="33"/>
      <c r="AI2203" s="33"/>
      <c r="AJ2203" s="33"/>
      <c r="AK2203" s="33"/>
      <c r="AL2203" s="33"/>
      <c r="AM2203" s="33"/>
      <c r="AN2203" s="33"/>
      <c r="AO2203" s="33"/>
    </row>
    <row r="2204" spans="33:41" ht="11.25">
      <c r="AG2204" s="33"/>
      <c r="AH2204" s="33"/>
      <c r="AI2204" s="33"/>
      <c r="AJ2204" s="33"/>
      <c r="AK2204" s="33"/>
      <c r="AL2204" s="33"/>
      <c r="AM2204" s="33"/>
      <c r="AN2204" s="33"/>
      <c r="AO2204" s="33"/>
    </row>
    <row r="2205" spans="33:41" ht="11.25">
      <c r="AG2205" s="33"/>
      <c r="AH2205" s="33"/>
      <c r="AI2205" s="33"/>
      <c r="AJ2205" s="33"/>
      <c r="AK2205" s="33"/>
      <c r="AL2205" s="33"/>
      <c r="AM2205" s="33"/>
      <c r="AN2205" s="33"/>
      <c r="AO2205" s="33"/>
    </row>
    <row r="2206" spans="33:41" ht="11.25">
      <c r="AG2206" s="33"/>
      <c r="AH2206" s="33"/>
      <c r="AI2206" s="33"/>
      <c r="AJ2206" s="33"/>
      <c r="AK2206" s="33"/>
      <c r="AL2206" s="33"/>
      <c r="AM2206" s="33"/>
      <c r="AN2206" s="33"/>
      <c r="AO2206" s="33"/>
    </row>
    <row r="2207" spans="33:41" ht="11.25">
      <c r="AG2207" s="33"/>
      <c r="AH2207" s="33"/>
      <c r="AI2207" s="33"/>
      <c r="AJ2207" s="33"/>
      <c r="AK2207" s="33"/>
      <c r="AL2207" s="33"/>
      <c r="AM2207" s="33"/>
      <c r="AN2207" s="33"/>
      <c r="AO2207" s="33"/>
    </row>
    <row r="2208" spans="33:41" ht="11.25">
      <c r="AG2208" s="33"/>
      <c r="AH2208" s="33"/>
      <c r="AI2208" s="33"/>
      <c r="AJ2208" s="33"/>
      <c r="AK2208" s="33"/>
      <c r="AL2208" s="33"/>
      <c r="AM2208" s="33"/>
      <c r="AN2208" s="33"/>
      <c r="AO2208" s="33"/>
    </row>
    <row r="2209" spans="33:41" ht="11.25">
      <c r="AG2209" s="33"/>
      <c r="AH2209" s="33"/>
      <c r="AI2209" s="33"/>
      <c r="AJ2209" s="33"/>
      <c r="AK2209" s="33"/>
      <c r="AL2209" s="33"/>
      <c r="AM2209" s="33"/>
      <c r="AN2209" s="33"/>
      <c r="AO2209" s="33"/>
    </row>
    <row r="2210" spans="33:41" ht="11.25">
      <c r="AG2210" s="33"/>
      <c r="AH2210" s="33"/>
      <c r="AI2210" s="33"/>
      <c r="AJ2210" s="33"/>
      <c r="AK2210" s="33"/>
      <c r="AL2210" s="33"/>
      <c r="AM2210" s="33"/>
      <c r="AN2210" s="33"/>
      <c r="AO2210" s="33"/>
    </row>
    <row r="2211" spans="33:41" ht="11.25">
      <c r="AG2211" s="33"/>
      <c r="AH2211" s="33"/>
      <c r="AI2211" s="33"/>
      <c r="AJ2211" s="33"/>
      <c r="AK2211" s="33"/>
      <c r="AL2211" s="33"/>
      <c r="AM2211" s="33"/>
      <c r="AN2211" s="33"/>
      <c r="AO2211" s="33"/>
    </row>
    <row r="2212" spans="33:41" ht="11.25">
      <c r="AG2212" s="33"/>
      <c r="AH2212" s="33"/>
      <c r="AI2212" s="33"/>
      <c r="AJ2212" s="33"/>
      <c r="AK2212" s="33"/>
      <c r="AL2212" s="33"/>
      <c r="AM2212" s="33"/>
      <c r="AN2212" s="33"/>
      <c r="AO2212" s="33"/>
    </row>
    <row r="2213" spans="33:41" ht="11.25">
      <c r="AG2213" s="33"/>
      <c r="AH2213" s="33"/>
      <c r="AI2213" s="33"/>
      <c r="AJ2213" s="33"/>
      <c r="AK2213" s="33"/>
      <c r="AL2213" s="33"/>
      <c r="AM2213" s="33"/>
      <c r="AN2213" s="33"/>
      <c r="AO2213" s="33"/>
    </row>
    <row r="2214" spans="33:41" ht="11.25">
      <c r="AG2214" s="33"/>
      <c r="AH2214" s="33"/>
      <c r="AI2214" s="33"/>
      <c r="AJ2214" s="33"/>
      <c r="AK2214" s="33"/>
      <c r="AL2214" s="33"/>
      <c r="AM2214" s="33"/>
      <c r="AN2214" s="33"/>
      <c r="AO2214" s="33"/>
    </row>
    <row r="2215" spans="33:41" ht="11.25">
      <c r="AG2215" s="33"/>
      <c r="AH2215" s="33"/>
      <c r="AI2215" s="33"/>
      <c r="AJ2215" s="33"/>
      <c r="AK2215" s="33"/>
      <c r="AL2215" s="33"/>
      <c r="AM2215" s="33"/>
      <c r="AN2215" s="33"/>
      <c r="AO2215" s="33"/>
    </row>
    <row r="2216" spans="33:41" ht="11.25">
      <c r="AG2216" s="33"/>
      <c r="AH2216" s="33"/>
      <c r="AI2216" s="33"/>
      <c r="AJ2216" s="33"/>
      <c r="AK2216" s="33"/>
      <c r="AL2216" s="33"/>
      <c r="AM2216" s="33"/>
      <c r="AN2216" s="33"/>
      <c r="AO2216" s="33"/>
    </row>
    <row r="2217" spans="33:41" ht="11.25">
      <c r="AG2217" s="33"/>
      <c r="AH2217" s="33"/>
      <c r="AI2217" s="33"/>
      <c r="AJ2217" s="33"/>
      <c r="AK2217" s="33"/>
      <c r="AL2217" s="33"/>
      <c r="AM2217" s="33"/>
      <c r="AN2217" s="33"/>
      <c r="AO2217" s="33"/>
    </row>
    <row r="2218" spans="33:41" ht="11.25">
      <c r="AG2218" s="33"/>
      <c r="AH2218" s="33"/>
      <c r="AI2218" s="33"/>
      <c r="AJ2218" s="33"/>
      <c r="AK2218" s="33"/>
      <c r="AL2218" s="33"/>
      <c r="AM2218" s="33"/>
      <c r="AN2218" s="33"/>
      <c r="AO2218" s="33"/>
    </row>
    <row r="2219" spans="33:41" ht="11.25">
      <c r="AG2219" s="33"/>
      <c r="AH2219" s="33"/>
      <c r="AI2219" s="33"/>
      <c r="AJ2219" s="33"/>
      <c r="AK2219" s="33"/>
      <c r="AL2219" s="33"/>
      <c r="AM2219" s="33"/>
      <c r="AN2219" s="33"/>
      <c r="AO2219" s="33"/>
    </row>
    <row r="2220" spans="33:41" ht="11.25">
      <c r="AG2220" s="33"/>
      <c r="AH2220" s="33"/>
      <c r="AI2220" s="33"/>
      <c r="AJ2220" s="33"/>
      <c r="AK2220" s="33"/>
      <c r="AL2220" s="33"/>
      <c r="AM2220" s="33"/>
      <c r="AN2220" s="33"/>
      <c r="AO2220" s="33"/>
    </row>
    <row r="2221" spans="33:41" ht="11.25">
      <c r="AG2221" s="33"/>
      <c r="AH2221" s="33"/>
      <c r="AI2221" s="33"/>
      <c r="AJ2221" s="33"/>
      <c r="AK2221" s="33"/>
      <c r="AL2221" s="33"/>
      <c r="AM2221" s="33"/>
      <c r="AN2221" s="33"/>
      <c r="AO2221" s="33"/>
    </row>
    <row r="2222" spans="33:41" ht="11.25">
      <c r="AG2222" s="33"/>
      <c r="AH2222" s="33"/>
      <c r="AI2222" s="33"/>
      <c r="AJ2222" s="33"/>
      <c r="AK2222" s="33"/>
      <c r="AL2222" s="33"/>
      <c r="AM2222" s="33"/>
      <c r="AN2222" s="33"/>
      <c r="AO2222" s="33"/>
    </row>
    <row r="2223" spans="33:41" ht="11.25">
      <c r="AG2223" s="33"/>
      <c r="AH2223" s="33"/>
      <c r="AI2223" s="33"/>
      <c r="AJ2223" s="33"/>
      <c r="AK2223" s="33"/>
      <c r="AL2223" s="33"/>
      <c r="AM2223" s="33"/>
      <c r="AN2223" s="33"/>
      <c r="AO2223" s="33"/>
    </row>
    <row r="2224" spans="33:41" ht="11.25">
      <c r="AG2224" s="33"/>
      <c r="AH2224" s="33"/>
      <c r="AI2224" s="33"/>
      <c r="AJ2224" s="33"/>
      <c r="AK2224" s="33"/>
      <c r="AL2224" s="33"/>
      <c r="AM2224" s="33"/>
      <c r="AN2224" s="33"/>
      <c r="AO2224" s="33"/>
    </row>
    <row r="2225" spans="33:41" ht="11.25">
      <c r="AG2225" s="33"/>
      <c r="AH2225" s="33"/>
      <c r="AI2225" s="33"/>
      <c r="AJ2225" s="33"/>
      <c r="AK2225" s="33"/>
      <c r="AL2225" s="33"/>
      <c r="AM2225" s="33"/>
      <c r="AN2225" s="33"/>
      <c r="AO2225" s="33"/>
    </row>
    <row r="2226" spans="33:41" ht="11.25">
      <c r="AG2226" s="33"/>
      <c r="AH2226" s="33"/>
      <c r="AI2226" s="33"/>
      <c r="AJ2226" s="33"/>
      <c r="AK2226" s="33"/>
      <c r="AL2226" s="33"/>
      <c r="AM2226" s="33"/>
      <c r="AN2226" s="33"/>
      <c r="AO2226" s="33"/>
    </row>
    <row r="2227" spans="33:41" ht="11.25">
      <c r="AG2227" s="33"/>
      <c r="AH2227" s="33"/>
      <c r="AI2227" s="33"/>
      <c r="AJ2227" s="33"/>
      <c r="AK2227" s="33"/>
      <c r="AL2227" s="33"/>
      <c r="AM2227" s="33"/>
      <c r="AN2227" s="33"/>
      <c r="AO2227" s="33"/>
    </row>
    <row r="2228" spans="33:41" ht="11.25">
      <c r="AG2228" s="33"/>
      <c r="AH2228" s="33"/>
      <c r="AI2228" s="33"/>
      <c r="AJ2228" s="33"/>
      <c r="AK2228" s="33"/>
      <c r="AL2228" s="33"/>
      <c r="AM2228" s="33"/>
      <c r="AN2228" s="33"/>
      <c r="AO2228" s="33"/>
    </row>
    <row r="2229" spans="33:41" ht="11.25">
      <c r="AG2229" s="33"/>
      <c r="AH2229" s="33"/>
      <c r="AI2229" s="33"/>
      <c r="AJ2229" s="33"/>
      <c r="AK2229" s="33"/>
      <c r="AL2229" s="33"/>
      <c r="AM2229" s="33"/>
      <c r="AN2229" s="33"/>
      <c r="AO2229" s="33"/>
    </row>
    <row r="2230" spans="33:41" ht="11.25">
      <c r="AG2230" s="33"/>
      <c r="AH2230" s="33"/>
      <c r="AI2230" s="33"/>
      <c r="AJ2230" s="33"/>
      <c r="AK2230" s="33"/>
      <c r="AL2230" s="33"/>
      <c r="AM2230" s="33"/>
      <c r="AN2230" s="33"/>
      <c r="AO2230" s="33"/>
    </row>
    <row r="2231" spans="33:41" ht="11.25">
      <c r="AG2231" s="33"/>
      <c r="AH2231" s="33"/>
      <c r="AI2231" s="33"/>
      <c r="AJ2231" s="33"/>
      <c r="AK2231" s="33"/>
      <c r="AL2231" s="33"/>
      <c r="AM2231" s="33"/>
      <c r="AN2231" s="33"/>
      <c r="AO2231" s="33"/>
    </row>
    <row r="2232" spans="33:41" ht="11.25">
      <c r="AG2232" s="33"/>
      <c r="AH2232" s="33"/>
      <c r="AI2232" s="33"/>
      <c r="AJ2232" s="33"/>
      <c r="AK2232" s="33"/>
      <c r="AL2232" s="33"/>
      <c r="AM2232" s="33"/>
      <c r="AN2232" s="33"/>
      <c r="AO2232" s="33"/>
    </row>
    <row r="2233" spans="33:41" ht="11.25">
      <c r="AG2233" s="33"/>
      <c r="AH2233" s="33"/>
      <c r="AI2233" s="33"/>
      <c r="AJ2233" s="33"/>
      <c r="AK2233" s="33"/>
      <c r="AL2233" s="33"/>
      <c r="AM2233" s="33"/>
      <c r="AN2233" s="33"/>
      <c r="AO2233" s="33"/>
    </row>
    <row r="2234" spans="33:41" ht="11.25">
      <c r="AG2234" s="33"/>
      <c r="AH2234" s="33"/>
      <c r="AI2234" s="33"/>
      <c r="AJ2234" s="33"/>
      <c r="AK2234" s="33"/>
      <c r="AL2234" s="33"/>
      <c r="AM2234" s="33"/>
      <c r="AN2234" s="33"/>
      <c r="AO2234" s="33"/>
    </row>
    <row r="2235" spans="33:41" ht="11.25">
      <c r="AG2235" s="33"/>
      <c r="AH2235" s="33"/>
      <c r="AI2235" s="33"/>
      <c r="AJ2235" s="33"/>
      <c r="AK2235" s="33"/>
      <c r="AL2235" s="33"/>
      <c r="AM2235" s="33"/>
      <c r="AN2235" s="33"/>
      <c r="AO2235" s="33"/>
    </row>
    <row r="2236" spans="33:41" ht="11.25">
      <c r="AG2236" s="33"/>
      <c r="AH2236" s="33"/>
      <c r="AI2236" s="33"/>
      <c r="AJ2236" s="33"/>
      <c r="AK2236" s="33"/>
      <c r="AL2236" s="33"/>
      <c r="AM2236" s="33"/>
      <c r="AN2236" s="33"/>
      <c r="AO2236" s="33"/>
    </row>
    <row r="2237" spans="33:41" ht="11.25">
      <c r="AG2237" s="33"/>
      <c r="AH2237" s="33"/>
      <c r="AI2237" s="33"/>
      <c r="AJ2237" s="33"/>
      <c r="AK2237" s="33"/>
      <c r="AL2237" s="33"/>
      <c r="AM2237" s="33"/>
      <c r="AN2237" s="33"/>
      <c r="AO2237" s="33"/>
    </row>
    <row r="2238" spans="33:41" ht="11.25">
      <c r="AG2238" s="33"/>
      <c r="AH2238" s="33"/>
      <c r="AI2238" s="33"/>
      <c r="AJ2238" s="33"/>
      <c r="AK2238" s="33"/>
      <c r="AL2238" s="33"/>
      <c r="AM2238" s="33"/>
      <c r="AN2238" s="33"/>
      <c r="AO2238" s="33"/>
    </row>
    <row r="2239" spans="33:41" ht="11.25">
      <c r="AG2239" s="33"/>
      <c r="AH2239" s="33"/>
      <c r="AI2239" s="33"/>
      <c r="AJ2239" s="33"/>
      <c r="AK2239" s="33"/>
      <c r="AL2239" s="33"/>
      <c r="AM2239" s="33"/>
      <c r="AN2239" s="33"/>
      <c r="AO2239" s="33"/>
    </row>
    <row r="2240" spans="33:41" ht="11.25">
      <c r="AG2240" s="33"/>
      <c r="AH2240" s="33"/>
      <c r="AI2240" s="33"/>
      <c r="AJ2240" s="33"/>
      <c r="AK2240" s="33"/>
      <c r="AL2240" s="33"/>
      <c r="AM2240" s="33"/>
      <c r="AN2240" s="33"/>
      <c r="AO2240" s="33"/>
    </row>
    <row r="2241" spans="33:41" ht="11.25">
      <c r="AG2241" s="33"/>
      <c r="AH2241" s="33"/>
      <c r="AI2241" s="33"/>
      <c r="AJ2241" s="33"/>
      <c r="AK2241" s="33"/>
      <c r="AL2241" s="33"/>
      <c r="AM2241" s="33"/>
      <c r="AN2241" s="33"/>
      <c r="AO2241" s="33"/>
    </row>
    <row r="2242" spans="33:41" ht="11.25">
      <c r="AG2242" s="33"/>
      <c r="AH2242" s="33"/>
      <c r="AI2242" s="33"/>
      <c r="AJ2242" s="33"/>
      <c r="AK2242" s="33"/>
      <c r="AL2242" s="33"/>
      <c r="AM2242" s="33"/>
      <c r="AN2242" s="33"/>
      <c r="AO2242" s="33"/>
    </row>
    <row r="2243" spans="33:41" ht="11.25">
      <c r="AG2243" s="33"/>
      <c r="AH2243" s="33"/>
      <c r="AI2243" s="33"/>
      <c r="AJ2243" s="33"/>
      <c r="AK2243" s="33"/>
      <c r="AL2243" s="33"/>
      <c r="AM2243" s="33"/>
      <c r="AN2243" s="33"/>
      <c r="AO2243" s="33"/>
    </row>
    <row r="2244" spans="33:41" ht="11.25">
      <c r="AG2244" s="33"/>
      <c r="AH2244" s="33"/>
      <c r="AI2244" s="33"/>
      <c r="AJ2244" s="33"/>
      <c r="AK2244" s="33"/>
      <c r="AL2244" s="33"/>
      <c r="AM2244" s="33"/>
      <c r="AN2244" s="33"/>
      <c r="AO2244" s="33"/>
    </row>
    <row r="2245" spans="33:41" ht="11.25">
      <c r="AG2245" s="33"/>
      <c r="AH2245" s="33"/>
      <c r="AI2245" s="33"/>
      <c r="AJ2245" s="33"/>
      <c r="AK2245" s="33"/>
      <c r="AL2245" s="33"/>
      <c r="AM2245" s="33"/>
      <c r="AN2245" s="33"/>
      <c r="AO2245" s="33"/>
    </row>
    <row r="2246" spans="33:41" ht="11.25">
      <c r="AG2246" s="33"/>
      <c r="AH2246" s="33"/>
      <c r="AI2246" s="33"/>
      <c r="AJ2246" s="33"/>
      <c r="AK2246" s="33"/>
      <c r="AL2246" s="33"/>
      <c r="AM2246" s="33"/>
      <c r="AN2246" s="33"/>
      <c r="AO2246" s="33"/>
    </row>
    <row r="2247" spans="33:41" ht="11.25">
      <c r="AG2247" s="33"/>
      <c r="AH2247" s="33"/>
      <c r="AI2247" s="33"/>
      <c r="AJ2247" s="33"/>
      <c r="AK2247" s="33"/>
      <c r="AL2247" s="33"/>
      <c r="AM2247" s="33"/>
      <c r="AN2247" s="33"/>
      <c r="AO2247" s="33"/>
    </row>
    <row r="2248" spans="33:41" ht="11.25">
      <c r="AG2248" s="33"/>
      <c r="AH2248" s="33"/>
      <c r="AI2248" s="33"/>
      <c r="AJ2248" s="33"/>
      <c r="AK2248" s="33"/>
      <c r="AL2248" s="33"/>
      <c r="AM2248" s="33"/>
      <c r="AN2248" s="33"/>
      <c r="AO2248" s="33"/>
    </row>
    <row r="2249" spans="33:41" ht="11.25">
      <c r="AG2249" s="33"/>
      <c r="AH2249" s="33"/>
      <c r="AI2249" s="33"/>
      <c r="AJ2249" s="33"/>
      <c r="AK2249" s="33"/>
      <c r="AL2249" s="33"/>
      <c r="AM2249" s="33"/>
      <c r="AN2249" s="33"/>
      <c r="AO2249" s="33"/>
    </row>
    <row r="2250" spans="33:41" ht="11.25">
      <c r="AG2250" s="33"/>
      <c r="AH2250" s="33"/>
      <c r="AI2250" s="33"/>
      <c r="AJ2250" s="33"/>
      <c r="AK2250" s="33"/>
      <c r="AL2250" s="33"/>
      <c r="AM2250" s="33"/>
      <c r="AN2250" s="33"/>
      <c r="AO2250" s="33"/>
    </row>
    <row r="2251" spans="33:41" ht="11.25">
      <c r="AG2251" s="33"/>
      <c r="AH2251" s="33"/>
      <c r="AI2251" s="33"/>
      <c r="AJ2251" s="33"/>
      <c r="AK2251" s="33"/>
      <c r="AL2251" s="33"/>
      <c r="AM2251" s="33"/>
      <c r="AN2251" s="33"/>
      <c r="AO2251" s="33"/>
    </row>
    <row r="2252" spans="33:41" ht="11.25">
      <c r="AG2252" s="33"/>
      <c r="AH2252" s="33"/>
      <c r="AI2252" s="33"/>
      <c r="AJ2252" s="33"/>
      <c r="AK2252" s="33"/>
      <c r="AL2252" s="33"/>
      <c r="AM2252" s="33"/>
      <c r="AN2252" s="33"/>
      <c r="AO2252" s="33"/>
    </row>
    <row r="2253" spans="33:41" ht="11.25">
      <c r="AG2253" s="33"/>
      <c r="AH2253" s="33"/>
      <c r="AI2253" s="33"/>
      <c r="AJ2253" s="33"/>
      <c r="AK2253" s="33"/>
      <c r="AL2253" s="33"/>
      <c r="AM2253" s="33"/>
      <c r="AN2253" s="33"/>
      <c r="AO2253" s="33"/>
    </row>
    <row r="2254" spans="33:41" ht="11.25">
      <c r="AG2254" s="33"/>
      <c r="AH2254" s="33"/>
      <c r="AI2254" s="33"/>
      <c r="AJ2254" s="33"/>
      <c r="AK2254" s="33"/>
      <c r="AL2254" s="33"/>
      <c r="AM2254" s="33"/>
      <c r="AN2254" s="33"/>
      <c r="AO2254" s="33"/>
    </row>
    <row r="2255" spans="33:41" ht="11.25">
      <c r="AG2255" s="33"/>
      <c r="AH2255" s="33"/>
      <c r="AI2255" s="33"/>
      <c r="AJ2255" s="33"/>
      <c r="AK2255" s="33"/>
      <c r="AL2255" s="33"/>
      <c r="AM2255" s="33"/>
      <c r="AN2255" s="33"/>
      <c r="AO2255" s="33"/>
    </row>
    <row r="2256" spans="33:41" ht="11.25">
      <c r="AG2256" s="33"/>
      <c r="AH2256" s="33"/>
      <c r="AI2256" s="33"/>
      <c r="AJ2256" s="33"/>
      <c r="AK2256" s="33"/>
      <c r="AL2256" s="33"/>
      <c r="AM2256" s="33"/>
      <c r="AN2256" s="33"/>
      <c r="AO2256" s="33"/>
    </row>
    <row r="2257" spans="33:41" ht="11.25">
      <c r="AG2257" s="33"/>
      <c r="AH2257" s="33"/>
      <c r="AI2257" s="33"/>
      <c r="AJ2257" s="33"/>
      <c r="AK2257" s="33"/>
      <c r="AL2257" s="33"/>
      <c r="AM2257" s="33"/>
      <c r="AN2257" s="33"/>
      <c r="AO2257" s="33"/>
    </row>
    <row r="2258" spans="33:41" ht="11.25">
      <c r="AG2258" s="33"/>
      <c r="AH2258" s="33"/>
      <c r="AI2258" s="33"/>
      <c r="AJ2258" s="33"/>
      <c r="AK2258" s="33"/>
      <c r="AL2258" s="33"/>
      <c r="AM2258" s="33"/>
      <c r="AN2258" s="33"/>
      <c r="AO2258" s="33"/>
    </row>
    <row r="2259" spans="33:41" ht="11.25">
      <c r="AG2259" s="33"/>
      <c r="AH2259" s="33"/>
      <c r="AI2259" s="33"/>
      <c r="AJ2259" s="33"/>
      <c r="AK2259" s="33"/>
      <c r="AL2259" s="33"/>
      <c r="AM2259" s="33"/>
      <c r="AN2259" s="33"/>
      <c r="AO2259" s="33"/>
    </row>
    <row r="2260" spans="33:41" ht="11.25">
      <c r="AG2260" s="33"/>
      <c r="AH2260" s="33"/>
      <c r="AI2260" s="33"/>
      <c r="AJ2260" s="33"/>
      <c r="AK2260" s="33"/>
      <c r="AL2260" s="33"/>
      <c r="AM2260" s="33"/>
      <c r="AN2260" s="33"/>
      <c r="AO2260" s="33"/>
    </row>
    <row r="2261" spans="33:41" ht="11.25">
      <c r="AG2261" s="33"/>
      <c r="AH2261" s="33"/>
      <c r="AI2261" s="33"/>
      <c r="AJ2261" s="33"/>
      <c r="AK2261" s="33"/>
      <c r="AL2261" s="33"/>
      <c r="AM2261" s="33"/>
      <c r="AN2261" s="33"/>
      <c r="AO2261" s="33"/>
    </row>
    <row r="2262" spans="33:41" ht="11.25">
      <c r="AG2262" s="33"/>
      <c r="AH2262" s="33"/>
      <c r="AI2262" s="33"/>
      <c r="AJ2262" s="33"/>
      <c r="AK2262" s="33"/>
      <c r="AL2262" s="33"/>
      <c r="AM2262" s="33"/>
      <c r="AN2262" s="33"/>
      <c r="AO2262" s="33"/>
    </row>
    <row r="2263" spans="33:41" ht="11.25">
      <c r="AG2263" s="33"/>
      <c r="AH2263" s="33"/>
      <c r="AI2263" s="33"/>
      <c r="AJ2263" s="33"/>
      <c r="AK2263" s="33"/>
      <c r="AL2263" s="33"/>
      <c r="AM2263" s="33"/>
      <c r="AN2263" s="33"/>
      <c r="AO2263" s="33"/>
    </row>
    <row r="2264" spans="33:41" ht="11.25">
      <c r="AG2264" s="33"/>
      <c r="AH2264" s="33"/>
      <c r="AI2264" s="33"/>
      <c r="AJ2264" s="33"/>
      <c r="AK2264" s="33"/>
      <c r="AL2264" s="33"/>
      <c r="AM2264" s="33"/>
      <c r="AN2264" s="33"/>
      <c r="AO2264" s="33"/>
    </row>
    <row r="2265" spans="33:41" ht="11.25">
      <c r="AG2265" s="33"/>
      <c r="AH2265" s="33"/>
      <c r="AI2265" s="33"/>
      <c r="AJ2265" s="33"/>
      <c r="AK2265" s="33"/>
      <c r="AL2265" s="33"/>
      <c r="AM2265" s="33"/>
      <c r="AN2265" s="33"/>
      <c r="AO2265" s="33"/>
    </row>
    <row r="2266" spans="33:41" ht="11.25">
      <c r="AG2266" s="33"/>
      <c r="AH2266" s="33"/>
      <c r="AI2266" s="33"/>
      <c r="AJ2266" s="33"/>
      <c r="AK2266" s="33"/>
      <c r="AL2266" s="33"/>
      <c r="AM2266" s="33"/>
      <c r="AN2266" s="33"/>
      <c r="AO2266" s="33"/>
    </row>
    <row r="2267" spans="33:41" ht="11.25">
      <c r="AG2267" s="33"/>
      <c r="AH2267" s="33"/>
      <c r="AI2267" s="33"/>
      <c r="AJ2267" s="33"/>
      <c r="AK2267" s="33"/>
      <c r="AL2267" s="33"/>
      <c r="AM2267" s="33"/>
      <c r="AN2267" s="33"/>
      <c r="AO2267" s="33"/>
    </row>
    <row r="2268" spans="33:41" ht="11.25">
      <c r="AG2268" s="33"/>
      <c r="AH2268" s="33"/>
      <c r="AI2268" s="33"/>
      <c r="AJ2268" s="33"/>
      <c r="AK2268" s="33"/>
      <c r="AL2268" s="33"/>
      <c r="AM2268" s="33"/>
      <c r="AN2268" s="33"/>
      <c r="AO2268" s="33"/>
    </row>
    <row r="2269" spans="33:41" ht="11.25">
      <c r="AG2269" s="33"/>
      <c r="AH2269" s="33"/>
      <c r="AI2269" s="33"/>
      <c r="AJ2269" s="33"/>
      <c r="AK2269" s="33"/>
      <c r="AL2269" s="33"/>
      <c r="AM2269" s="33"/>
      <c r="AN2269" s="33"/>
      <c r="AO2269" s="33"/>
    </row>
    <row r="2270" spans="33:41" ht="11.25">
      <c r="AG2270" s="33"/>
      <c r="AH2270" s="33"/>
      <c r="AI2270" s="33"/>
      <c r="AJ2270" s="33"/>
      <c r="AK2270" s="33"/>
      <c r="AL2270" s="33"/>
      <c r="AM2270" s="33"/>
      <c r="AN2270" s="33"/>
      <c r="AO2270" s="33"/>
    </row>
    <row r="2271" spans="33:41" ht="11.25">
      <c r="AG2271" s="33"/>
      <c r="AH2271" s="33"/>
      <c r="AI2271" s="33"/>
      <c r="AJ2271" s="33"/>
      <c r="AK2271" s="33"/>
      <c r="AL2271" s="33"/>
      <c r="AM2271" s="33"/>
      <c r="AN2271" s="33"/>
      <c r="AO2271" s="33"/>
    </row>
    <row r="2272" spans="33:41" ht="11.25">
      <c r="AG2272" s="33"/>
      <c r="AH2272" s="33"/>
      <c r="AI2272" s="33"/>
      <c r="AJ2272" s="33"/>
      <c r="AK2272" s="33"/>
      <c r="AL2272" s="33"/>
      <c r="AM2272" s="33"/>
      <c r="AN2272" s="33"/>
      <c r="AO2272" s="33"/>
    </row>
    <row r="2273" spans="33:41" ht="11.25">
      <c r="AG2273" s="33"/>
      <c r="AH2273" s="33"/>
      <c r="AI2273" s="33"/>
      <c r="AJ2273" s="33"/>
      <c r="AK2273" s="33"/>
      <c r="AL2273" s="33"/>
      <c r="AM2273" s="33"/>
      <c r="AN2273" s="33"/>
      <c r="AO2273" s="33"/>
    </row>
    <row r="2274" spans="33:41" ht="11.25">
      <c r="AG2274" s="33"/>
      <c r="AH2274" s="33"/>
      <c r="AI2274" s="33"/>
      <c r="AJ2274" s="33"/>
      <c r="AK2274" s="33"/>
      <c r="AL2274" s="33"/>
      <c r="AM2274" s="33"/>
      <c r="AN2274" s="33"/>
      <c r="AO2274" s="33"/>
    </row>
    <row r="2275" spans="33:41" ht="11.25">
      <c r="AG2275" s="33"/>
      <c r="AH2275" s="33"/>
      <c r="AI2275" s="33"/>
      <c r="AJ2275" s="33"/>
      <c r="AK2275" s="33"/>
      <c r="AL2275" s="33"/>
      <c r="AM2275" s="33"/>
      <c r="AN2275" s="33"/>
      <c r="AO2275" s="33"/>
    </row>
    <row r="2276" spans="33:41" ht="11.25">
      <c r="AG2276" s="33"/>
      <c r="AH2276" s="33"/>
      <c r="AI2276" s="33"/>
      <c r="AJ2276" s="33"/>
      <c r="AK2276" s="33"/>
      <c r="AL2276" s="33"/>
      <c r="AM2276" s="33"/>
      <c r="AN2276" s="33"/>
      <c r="AO2276" s="33"/>
    </row>
    <row r="2277" spans="33:41" ht="11.25">
      <c r="AG2277" s="33"/>
      <c r="AH2277" s="33"/>
      <c r="AI2277" s="33"/>
      <c r="AJ2277" s="33"/>
      <c r="AK2277" s="33"/>
      <c r="AL2277" s="33"/>
      <c r="AM2277" s="33"/>
      <c r="AN2277" s="33"/>
      <c r="AO2277" s="33"/>
    </row>
    <row r="2278" spans="33:41" ht="11.25">
      <c r="AG2278" s="33"/>
      <c r="AH2278" s="33"/>
      <c r="AI2278" s="33"/>
      <c r="AJ2278" s="33"/>
      <c r="AK2278" s="33"/>
      <c r="AL2278" s="33"/>
      <c r="AM2278" s="33"/>
      <c r="AN2278" s="33"/>
      <c r="AO2278" s="33"/>
    </row>
    <row r="2279" spans="33:41" ht="11.25">
      <c r="AG2279" s="33"/>
      <c r="AH2279" s="33"/>
      <c r="AI2279" s="33"/>
      <c r="AJ2279" s="33"/>
      <c r="AK2279" s="33"/>
      <c r="AL2279" s="33"/>
      <c r="AM2279" s="33"/>
      <c r="AN2279" s="33"/>
      <c r="AO2279" s="33"/>
    </row>
    <row r="2280" spans="33:41" ht="11.25">
      <c r="AG2280" s="33"/>
      <c r="AH2280" s="33"/>
      <c r="AI2280" s="33"/>
      <c r="AJ2280" s="33"/>
      <c r="AK2280" s="33"/>
      <c r="AL2280" s="33"/>
      <c r="AM2280" s="33"/>
      <c r="AN2280" s="33"/>
      <c r="AO2280" s="33"/>
    </row>
    <row r="2281" spans="33:41" ht="11.25">
      <c r="AG2281" s="33"/>
      <c r="AH2281" s="33"/>
      <c r="AI2281" s="33"/>
      <c r="AJ2281" s="33"/>
      <c r="AK2281" s="33"/>
      <c r="AL2281" s="33"/>
      <c r="AM2281" s="33"/>
      <c r="AN2281" s="33"/>
      <c r="AO2281" s="33"/>
    </row>
    <row r="2282" spans="33:41" ht="11.25">
      <c r="AG2282" s="33"/>
      <c r="AH2282" s="33"/>
      <c r="AI2282" s="33"/>
      <c r="AJ2282" s="33"/>
      <c r="AK2282" s="33"/>
      <c r="AL2282" s="33"/>
      <c r="AM2282" s="33"/>
      <c r="AN2282" s="33"/>
      <c r="AO2282" s="33"/>
    </row>
    <row r="2283" spans="33:41" ht="11.25">
      <c r="AG2283" s="33"/>
      <c r="AH2283" s="33"/>
      <c r="AI2283" s="33"/>
      <c r="AJ2283" s="33"/>
      <c r="AK2283" s="33"/>
      <c r="AL2283" s="33"/>
      <c r="AM2283" s="33"/>
      <c r="AN2283" s="33"/>
      <c r="AO2283" s="33"/>
    </row>
    <row r="2284" spans="33:41" ht="11.25">
      <c r="AG2284" s="33"/>
      <c r="AH2284" s="33"/>
      <c r="AI2284" s="33"/>
      <c r="AJ2284" s="33"/>
      <c r="AK2284" s="33"/>
      <c r="AL2284" s="33"/>
      <c r="AM2284" s="33"/>
      <c r="AN2284" s="33"/>
      <c r="AO2284" s="33"/>
    </row>
    <row r="2285" spans="33:41" ht="11.25">
      <c r="AG2285" s="33"/>
      <c r="AH2285" s="33"/>
      <c r="AI2285" s="33"/>
      <c r="AJ2285" s="33"/>
      <c r="AK2285" s="33"/>
      <c r="AL2285" s="33"/>
      <c r="AM2285" s="33"/>
      <c r="AN2285" s="33"/>
      <c r="AO2285" s="33"/>
    </row>
    <row r="2286" spans="33:41" ht="11.25">
      <c r="AG2286" s="33"/>
      <c r="AH2286" s="33"/>
      <c r="AI2286" s="33"/>
      <c r="AJ2286" s="33"/>
      <c r="AK2286" s="33"/>
      <c r="AL2286" s="33"/>
      <c r="AM2286" s="33"/>
      <c r="AN2286" s="33"/>
      <c r="AO2286" s="33"/>
    </row>
    <row r="2287" spans="33:41" ht="11.25">
      <c r="AG2287" s="33"/>
      <c r="AH2287" s="33"/>
      <c r="AI2287" s="33"/>
      <c r="AJ2287" s="33"/>
      <c r="AK2287" s="33"/>
      <c r="AL2287" s="33"/>
      <c r="AM2287" s="33"/>
      <c r="AN2287" s="33"/>
      <c r="AO2287" s="33"/>
    </row>
    <row r="2288" spans="33:41" ht="11.25">
      <c r="AG2288" s="33"/>
      <c r="AH2288" s="33"/>
      <c r="AI2288" s="33"/>
      <c r="AJ2288" s="33"/>
      <c r="AK2288" s="33"/>
      <c r="AL2288" s="33"/>
      <c r="AM2288" s="33"/>
      <c r="AN2288" s="33"/>
      <c r="AO2288" s="33"/>
    </row>
    <row r="2289" spans="33:41" ht="11.25">
      <c r="AG2289" s="33"/>
      <c r="AH2289" s="33"/>
      <c r="AI2289" s="33"/>
      <c r="AJ2289" s="33"/>
      <c r="AK2289" s="33"/>
      <c r="AL2289" s="33"/>
      <c r="AM2289" s="33"/>
      <c r="AN2289" s="33"/>
      <c r="AO2289" s="33"/>
    </row>
    <row r="2290" spans="33:41" ht="11.25">
      <c r="AG2290" s="33"/>
      <c r="AH2290" s="33"/>
      <c r="AI2290" s="33"/>
      <c r="AJ2290" s="33"/>
      <c r="AK2290" s="33"/>
      <c r="AL2290" s="33"/>
      <c r="AM2290" s="33"/>
      <c r="AN2290" s="33"/>
      <c r="AO2290" s="33"/>
    </row>
    <row r="2291" spans="33:41" ht="11.25">
      <c r="AG2291" s="33"/>
      <c r="AH2291" s="33"/>
      <c r="AI2291" s="33"/>
      <c r="AJ2291" s="33"/>
      <c r="AK2291" s="33"/>
      <c r="AL2291" s="33"/>
      <c r="AM2291" s="33"/>
      <c r="AN2291" s="33"/>
      <c r="AO2291" s="33"/>
    </row>
    <row r="2292" spans="33:41" ht="11.25">
      <c r="AG2292" s="33"/>
      <c r="AH2292" s="33"/>
      <c r="AI2292" s="33"/>
      <c r="AJ2292" s="33"/>
      <c r="AK2292" s="33"/>
      <c r="AL2292" s="33"/>
      <c r="AM2292" s="33"/>
      <c r="AN2292" s="33"/>
      <c r="AO2292" s="33"/>
    </row>
    <row r="2293" spans="33:41" ht="11.25">
      <c r="AG2293" s="33"/>
      <c r="AH2293" s="33"/>
      <c r="AI2293" s="33"/>
      <c r="AJ2293" s="33"/>
      <c r="AK2293" s="33"/>
      <c r="AL2293" s="33"/>
      <c r="AM2293" s="33"/>
      <c r="AN2293" s="33"/>
      <c r="AO2293" s="33"/>
    </row>
    <row r="2294" spans="33:41" ht="11.25">
      <c r="AG2294" s="33"/>
      <c r="AH2294" s="33"/>
      <c r="AI2294" s="33"/>
      <c r="AJ2294" s="33"/>
      <c r="AK2294" s="33"/>
      <c r="AL2294" s="33"/>
      <c r="AM2294" s="33"/>
      <c r="AN2294" s="33"/>
      <c r="AO2294" s="33"/>
    </row>
    <row r="2295" spans="33:41" ht="11.25">
      <c r="AG2295" s="33"/>
      <c r="AH2295" s="33"/>
      <c r="AI2295" s="33"/>
      <c r="AJ2295" s="33"/>
      <c r="AK2295" s="33"/>
      <c r="AL2295" s="33"/>
      <c r="AM2295" s="33"/>
      <c r="AN2295" s="33"/>
      <c r="AO2295" s="33"/>
    </row>
    <row r="2296" spans="33:41" ht="11.25">
      <c r="AG2296" s="33"/>
      <c r="AH2296" s="33"/>
      <c r="AI2296" s="33"/>
      <c r="AJ2296" s="33"/>
      <c r="AK2296" s="33"/>
      <c r="AL2296" s="33"/>
      <c r="AM2296" s="33"/>
      <c r="AN2296" s="33"/>
      <c r="AO2296" s="33"/>
    </row>
    <row r="2297" spans="33:41" ht="11.25">
      <c r="AG2297" s="33"/>
      <c r="AH2297" s="33"/>
      <c r="AI2297" s="33"/>
      <c r="AJ2297" s="33"/>
      <c r="AK2297" s="33"/>
      <c r="AL2297" s="33"/>
      <c r="AM2297" s="33"/>
      <c r="AN2297" s="33"/>
      <c r="AO2297" s="33"/>
    </row>
    <row r="2298" spans="33:41" ht="11.25">
      <c r="AG2298" s="33"/>
      <c r="AH2298" s="33"/>
      <c r="AI2298" s="33"/>
      <c r="AJ2298" s="33"/>
      <c r="AK2298" s="33"/>
      <c r="AL2298" s="33"/>
      <c r="AM2298" s="33"/>
      <c r="AN2298" s="33"/>
      <c r="AO2298" s="33"/>
    </row>
    <row r="2299" spans="33:41" ht="11.25">
      <c r="AG2299" s="33"/>
      <c r="AH2299" s="33"/>
      <c r="AI2299" s="33"/>
      <c r="AJ2299" s="33"/>
      <c r="AK2299" s="33"/>
      <c r="AL2299" s="33"/>
      <c r="AM2299" s="33"/>
      <c r="AN2299" s="33"/>
      <c r="AO2299" s="33"/>
    </row>
    <row r="2300" spans="33:41" ht="11.25">
      <c r="AG2300" s="33"/>
      <c r="AH2300" s="33"/>
      <c r="AI2300" s="33"/>
      <c r="AJ2300" s="33"/>
      <c r="AK2300" s="33"/>
      <c r="AL2300" s="33"/>
      <c r="AM2300" s="33"/>
      <c r="AN2300" s="33"/>
      <c r="AO2300" s="33"/>
    </row>
    <row r="2301" spans="33:41" ht="11.25">
      <c r="AG2301" s="33"/>
      <c r="AH2301" s="33"/>
      <c r="AI2301" s="33"/>
      <c r="AJ2301" s="33"/>
      <c r="AK2301" s="33"/>
      <c r="AL2301" s="33"/>
      <c r="AM2301" s="33"/>
      <c r="AN2301" s="33"/>
      <c r="AO2301" s="33"/>
    </row>
    <row r="2302" spans="33:41" ht="11.25">
      <c r="AG2302" s="33"/>
      <c r="AH2302" s="33"/>
      <c r="AI2302" s="33"/>
      <c r="AJ2302" s="33"/>
      <c r="AK2302" s="33"/>
      <c r="AL2302" s="33"/>
      <c r="AM2302" s="33"/>
      <c r="AN2302" s="33"/>
      <c r="AO2302" s="33"/>
    </row>
    <row r="2303" spans="33:41" ht="11.25">
      <c r="AG2303" s="33"/>
      <c r="AH2303" s="33"/>
      <c r="AI2303" s="33"/>
      <c r="AJ2303" s="33"/>
      <c r="AK2303" s="33"/>
      <c r="AL2303" s="33"/>
      <c r="AM2303" s="33"/>
      <c r="AN2303" s="33"/>
      <c r="AO2303" s="33"/>
    </row>
    <row r="2304" spans="33:41" ht="11.25">
      <c r="AG2304" s="33"/>
      <c r="AH2304" s="33"/>
      <c r="AI2304" s="33"/>
      <c r="AJ2304" s="33"/>
      <c r="AK2304" s="33"/>
      <c r="AL2304" s="33"/>
      <c r="AM2304" s="33"/>
      <c r="AN2304" s="33"/>
      <c r="AO2304" s="33"/>
    </row>
    <row r="2305" spans="33:41" ht="11.25">
      <c r="AG2305" s="33"/>
      <c r="AH2305" s="33"/>
      <c r="AI2305" s="33"/>
      <c r="AJ2305" s="33"/>
      <c r="AK2305" s="33"/>
      <c r="AL2305" s="33"/>
      <c r="AM2305" s="33"/>
      <c r="AN2305" s="33"/>
      <c r="AO2305" s="33"/>
    </row>
    <row r="2306" spans="33:41" ht="11.25">
      <c r="AG2306" s="33"/>
      <c r="AH2306" s="33"/>
      <c r="AI2306" s="33"/>
      <c r="AJ2306" s="33"/>
      <c r="AK2306" s="33"/>
      <c r="AL2306" s="33"/>
      <c r="AM2306" s="33"/>
      <c r="AN2306" s="33"/>
      <c r="AO2306" s="33"/>
    </row>
    <row r="2307" spans="33:41" ht="11.25">
      <c r="AG2307" s="33"/>
      <c r="AH2307" s="33"/>
      <c r="AI2307" s="33"/>
      <c r="AJ2307" s="33"/>
      <c r="AK2307" s="33"/>
      <c r="AL2307" s="33"/>
      <c r="AM2307" s="33"/>
      <c r="AN2307" s="33"/>
      <c r="AO2307" s="33"/>
    </row>
    <row r="2308" spans="33:41" ht="11.25">
      <c r="AG2308" s="33"/>
      <c r="AH2308" s="33"/>
      <c r="AI2308" s="33"/>
      <c r="AJ2308" s="33"/>
      <c r="AK2308" s="33"/>
      <c r="AL2308" s="33"/>
      <c r="AM2308" s="33"/>
      <c r="AN2308" s="33"/>
      <c r="AO2308" s="33"/>
    </row>
    <row r="2309" spans="33:41" ht="11.25">
      <c r="AG2309" s="33"/>
      <c r="AH2309" s="33"/>
      <c r="AI2309" s="33"/>
      <c r="AJ2309" s="33"/>
      <c r="AK2309" s="33"/>
      <c r="AL2309" s="33"/>
      <c r="AM2309" s="33"/>
      <c r="AN2309" s="33"/>
      <c r="AO2309" s="33"/>
    </row>
    <row r="2310" spans="33:41" ht="11.25">
      <c r="AG2310" s="33"/>
      <c r="AH2310" s="33"/>
      <c r="AI2310" s="33"/>
      <c r="AJ2310" s="33"/>
      <c r="AK2310" s="33"/>
      <c r="AL2310" s="33"/>
      <c r="AM2310" s="33"/>
      <c r="AN2310" s="33"/>
      <c r="AO2310" s="33"/>
    </row>
    <row r="2311" spans="33:41" ht="11.25">
      <c r="AG2311" s="33"/>
      <c r="AH2311" s="33"/>
      <c r="AI2311" s="33"/>
      <c r="AJ2311" s="33"/>
      <c r="AK2311" s="33"/>
      <c r="AL2311" s="33"/>
      <c r="AM2311" s="33"/>
      <c r="AN2311" s="33"/>
      <c r="AO2311" s="33"/>
    </row>
    <row r="2312" spans="33:41" ht="11.25">
      <c r="AG2312" s="33"/>
      <c r="AH2312" s="33"/>
      <c r="AI2312" s="33"/>
      <c r="AJ2312" s="33"/>
      <c r="AK2312" s="33"/>
      <c r="AL2312" s="33"/>
      <c r="AM2312" s="33"/>
      <c r="AN2312" s="33"/>
      <c r="AO2312" s="33"/>
    </row>
    <row r="2313" spans="33:41" ht="11.25">
      <c r="AG2313" s="33"/>
      <c r="AH2313" s="33"/>
      <c r="AI2313" s="33"/>
      <c r="AJ2313" s="33"/>
      <c r="AK2313" s="33"/>
      <c r="AL2313" s="33"/>
      <c r="AM2313" s="33"/>
      <c r="AN2313" s="33"/>
      <c r="AO2313" s="33"/>
    </row>
    <row r="2314" spans="33:41" ht="11.25">
      <c r="AG2314" s="33"/>
      <c r="AH2314" s="33"/>
      <c r="AI2314" s="33"/>
      <c r="AJ2314" s="33"/>
      <c r="AK2314" s="33"/>
      <c r="AL2314" s="33"/>
      <c r="AM2314" s="33"/>
      <c r="AN2314" s="33"/>
      <c r="AO2314" s="33"/>
    </row>
    <row r="2315" spans="33:41" ht="11.25">
      <c r="AG2315" s="33"/>
      <c r="AH2315" s="33"/>
      <c r="AI2315" s="33"/>
      <c r="AJ2315" s="33"/>
      <c r="AK2315" s="33"/>
      <c r="AL2315" s="33"/>
      <c r="AM2315" s="33"/>
      <c r="AN2315" s="33"/>
      <c r="AO2315" s="33"/>
    </row>
    <row r="2316" spans="33:41" ht="11.25">
      <c r="AG2316" s="33"/>
      <c r="AH2316" s="33"/>
      <c r="AI2316" s="33"/>
      <c r="AJ2316" s="33"/>
      <c r="AK2316" s="33"/>
      <c r="AL2316" s="33"/>
      <c r="AM2316" s="33"/>
      <c r="AN2316" s="33"/>
      <c r="AO2316" s="33"/>
    </row>
    <row r="2317" spans="33:41" ht="11.25">
      <c r="AG2317" s="33"/>
      <c r="AH2317" s="33"/>
      <c r="AI2317" s="33"/>
      <c r="AJ2317" s="33"/>
      <c r="AK2317" s="33"/>
      <c r="AL2317" s="33"/>
      <c r="AM2317" s="33"/>
      <c r="AN2317" s="33"/>
      <c r="AO2317" s="33"/>
    </row>
    <row r="2318" spans="33:41" ht="11.25">
      <c r="AG2318" s="33"/>
      <c r="AH2318" s="33"/>
      <c r="AI2318" s="33"/>
      <c r="AJ2318" s="33"/>
      <c r="AK2318" s="33"/>
      <c r="AL2318" s="33"/>
      <c r="AM2318" s="33"/>
      <c r="AN2318" s="33"/>
      <c r="AO2318" s="33"/>
    </row>
    <row r="2319" spans="33:41" ht="11.25">
      <c r="AG2319" s="33"/>
      <c r="AH2319" s="33"/>
      <c r="AI2319" s="33"/>
      <c r="AJ2319" s="33"/>
      <c r="AK2319" s="33"/>
      <c r="AL2319" s="33"/>
      <c r="AM2319" s="33"/>
      <c r="AN2319" s="33"/>
      <c r="AO2319" s="33"/>
    </row>
    <row r="2320" spans="33:41" ht="11.25">
      <c r="AG2320" s="33"/>
      <c r="AH2320" s="33"/>
      <c r="AI2320" s="33"/>
      <c r="AJ2320" s="33"/>
      <c r="AK2320" s="33"/>
      <c r="AL2320" s="33"/>
      <c r="AM2320" s="33"/>
      <c r="AN2320" s="33"/>
      <c r="AO2320" s="33"/>
    </row>
    <row r="2321" spans="33:41" ht="11.25">
      <c r="AG2321" s="33"/>
      <c r="AH2321" s="33"/>
      <c r="AI2321" s="33"/>
      <c r="AJ2321" s="33"/>
      <c r="AK2321" s="33"/>
      <c r="AL2321" s="33"/>
      <c r="AM2321" s="33"/>
      <c r="AN2321" s="33"/>
      <c r="AO2321" s="33"/>
    </row>
    <row r="2322" spans="33:41" ht="11.25">
      <c r="AG2322" s="33"/>
      <c r="AH2322" s="33"/>
      <c r="AI2322" s="33"/>
      <c r="AJ2322" s="33"/>
      <c r="AK2322" s="33"/>
      <c r="AL2322" s="33"/>
      <c r="AM2322" s="33"/>
      <c r="AN2322" s="33"/>
      <c r="AO2322" s="33"/>
    </row>
    <row r="2323" spans="33:41" ht="11.25">
      <c r="AG2323" s="33"/>
      <c r="AH2323" s="33"/>
      <c r="AI2323" s="33"/>
      <c r="AJ2323" s="33"/>
      <c r="AK2323" s="33"/>
      <c r="AL2323" s="33"/>
      <c r="AM2323" s="33"/>
      <c r="AN2323" s="33"/>
      <c r="AO2323" s="33"/>
    </row>
    <row r="2324" spans="33:41" ht="11.25">
      <c r="AG2324" s="33"/>
      <c r="AH2324" s="33"/>
      <c r="AI2324" s="33"/>
      <c r="AJ2324" s="33"/>
      <c r="AK2324" s="33"/>
      <c r="AL2324" s="33"/>
      <c r="AM2324" s="33"/>
      <c r="AN2324" s="33"/>
      <c r="AO2324" s="33"/>
    </row>
    <row r="2325" spans="33:41" ht="11.25">
      <c r="AG2325" s="33"/>
      <c r="AH2325" s="33"/>
      <c r="AI2325" s="33"/>
      <c r="AJ2325" s="33"/>
      <c r="AK2325" s="33"/>
      <c r="AL2325" s="33"/>
      <c r="AM2325" s="33"/>
      <c r="AN2325" s="33"/>
      <c r="AO2325" s="33"/>
    </row>
    <row r="2326" spans="33:41" ht="11.25">
      <c r="AG2326" s="33"/>
      <c r="AH2326" s="33"/>
      <c r="AI2326" s="33"/>
      <c r="AJ2326" s="33"/>
      <c r="AK2326" s="33"/>
      <c r="AL2326" s="33"/>
      <c r="AM2326" s="33"/>
      <c r="AN2326" s="33"/>
      <c r="AO2326" s="33"/>
    </row>
    <row r="2327" spans="33:41" ht="11.25">
      <c r="AG2327" s="33"/>
      <c r="AH2327" s="33"/>
      <c r="AI2327" s="33"/>
      <c r="AJ2327" s="33"/>
      <c r="AK2327" s="33"/>
      <c r="AL2327" s="33"/>
      <c r="AM2327" s="33"/>
      <c r="AN2327" s="33"/>
      <c r="AO2327" s="33"/>
    </row>
    <row r="2328" spans="33:41" ht="11.25">
      <c r="AG2328" s="33"/>
      <c r="AH2328" s="33"/>
      <c r="AI2328" s="33"/>
      <c r="AJ2328" s="33"/>
      <c r="AK2328" s="33"/>
      <c r="AL2328" s="33"/>
      <c r="AM2328" s="33"/>
      <c r="AN2328" s="33"/>
      <c r="AO2328" s="33"/>
    </row>
    <row r="2329" spans="33:41" ht="11.25">
      <c r="AG2329" s="33"/>
      <c r="AH2329" s="33"/>
      <c r="AI2329" s="33"/>
      <c r="AJ2329" s="33"/>
      <c r="AK2329" s="33"/>
      <c r="AL2329" s="33"/>
      <c r="AM2329" s="33"/>
      <c r="AN2329" s="33"/>
      <c r="AO2329" s="33"/>
    </row>
    <row r="2330" spans="33:41" ht="11.25">
      <c r="AG2330" s="33"/>
      <c r="AH2330" s="33"/>
      <c r="AI2330" s="33"/>
      <c r="AJ2330" s="33"/>
      <c r="AK2330" s="33"/>
      <c r="AL2330" s="33"/>
      <c r="AM2330" s="33"/>
      <c r="AN2330" s="33"/>
      <c r="AO2330" s="33"/>
    </row>
    <row r="2331" spans="33:41" ht="11.25">
      <c r="AG2331" s="33"/>
      <c r="AH2331" s="33"/>
      <c r="AI2331" s="33"/>
      <c r="AJ2331" s="33"/>
      <c r="AK2331" s="33"/>
      <c r="AL2331" s="33"/>
      <c r="AM2331" s="33"/>
      <c r="AN2331" s="33"/>
      <c r="AO2331" s="33"/>
    </row>
    <row r="2332" spans="33:41" ht="11.25">
      <c r="AG2332" s="33"/>
      <c r="AH2332" s="33"/>
      <c r="AI2332" s="33"/>
      <c r="AJ2332" s="33"/>
      <c r="AK2332" s="33"/>
      <c r="AL2332" s="33"/>
      <c r="AM2332" s="33"/>
      <c r="AN2332" s="33"/>
      <c r="AO2332" s="33"/>
    </row>
    <row r="2333" spans="33:41" ht="11.25">
      <c r="AG2333" s="33"/>
      <c r="AH2333" s="33"/>
      <c r="AI2333" s="33"/>
      <c r="AJ2333" s="33"/>
      <c r="AK2333" s="33"/>
      <c r="AL2333" s="33"/>
      <c r="AM2333" s="33"/>
      <c r="AN2333" s="33"/>
      <c r="AO2333" s="33"/>
    </row>
    <row r="2334" spans="33:41" ht="11.25">
      <c r="AG2334" s="33"/>
      <c r="AH2334" s="33"/>
      <c r="AI2334" s="33"/>
      <c r="AJ2334" s="33"/>
      <c r="AK2334" s="33"/>
      <c r="AL2334" s="33"/>
      <c r="AM2334" s="33"/>
      <c r="AN2334" s="33"/>
      <c r="AO2334" s="33"/>
    </row>
    <row r="2335" spans="33:41" ht="11.25">
      <c r="AG2335" s="33"/>
      <c r="AH2335" s="33"/>
      <c r="AI2335" s="33"/>
      <c r="AJ2335" s="33"/>
      <c r="AK2335" s="33"/>
      <c r="AL2335" s="33"/>
      <c r="AM2335" s="33"/>
      <c r="AN2335" s="33"/>
      <c r="AO2335" s="33"/>
    </row>
    <row r="2336" spans="33:41" ht="11.25">
      <c r="AG2336" s="33"/>
      <c r="AH2336" s="33"/>
      <c r="AI2336" s="33"/>
      <c r="AJ2336" s="33"/>
      <c r="AK2336" s="33"/>
      <c r="AL2336" s="33"/>
      <c r="AM2336" s="33"/>
      <c r="AN2336" s="33"/>
      <c r="AO2336" s="33"/>
    </row>
    <row r="2337" spans="33:41" ht="11.25">
      <c r="AG2337" s="33"/>
      <c r="AH2337" s="33"/>
      <c r="AI2337" s="33"/>
      <c r="AJ2337" s="33"/>
      <c r="AK2337" s="33"/>
      <c r="AL2337" s="33"/>
      <c r="AM2337" s="33"/>
      <c r="AN2337" s="33"/>
      <c r="AO2337" s="33"/>
    </row>
    <row r="2338" spans="33:41" ht="11.25">
      <c r="AG2338" s="33"/>
      <c r="AH2338" s="33"/>
      <c r="AI2338" s="33"/>
      <c r="AJ2338" s="33"/>
      <c r="AK2338" s="33"/>
      <c r="AL2338" s="33"/>
      <c r="AM2338" s="33"/>
      <c r="AN2338" s="33"/>
      <c r="AO2338" s="33"/>
    </row>
    <row r="2339" spans="33:41" ht="11.25">
      <c r="AG2339" s="33"/>
      <c r="AH2339" s="33"/>
      <c r="AI2339" s="33"/>
      <c r="AJ2339" s="33"/>
      <c r="AK2339" s="33"/>
      <c r="AL2339" s="33"/>
      <c r="AM2339" s="33"/>
      <c r="AN2339" s="33"/>
      <c r="AO2339" s="33"/>
    </row>
    <row r="2340" spans="33:41" ht="11.25">
      <c r="AG2340" s="33"/>
      <c r="AH2340" s="33"/>
      <c r="AI2340" s="33"/>
      <c r="AJ2340" s="33"/>
      <c r="AK2340" s="33"/>
      <c r="AL2340" s="33"/>
      <c r="AM2340" s="33"/>
      <c r="AN2340" s="33"/>
      <c r="AO2340" s="33"/>
    </row>
    <row r="2341" spans="33:41" ht="11.25">
      <c r="AG2341" s="33"/>
      <c r="AH2341" s="33"/>
      <c r="AI2341" s="33"/>
      <c r="AJ2341" s="33"/>
      <c r="AK2341" s="33"/>
      <c r="AL2341" s="33"/>
      <c r="AM2341" s="33"/>
      <c r="AN2341" s="33"/>
      <c r="AO2341" s="33"/>
    </row>
    <row r="2342" spans="33:41" ht="11.25">
      <c r="AG2342" s="33"/>
      <c r="AH2342" s="33"/>
      <c r="AI2342" s="33"/>
      <c r="AJ2342" s="33"/>
      <c r="AK2342" s="33"/>
      <c r="AL2342" s="33"/>
      <c r="AM2342" s="33"/>
      <c r="AN2342" s="33"/>
      <c r="AO2342" s="33"/>
    </row>
    <row r="2343" spans="33:41" ht="11.25">
      <c r="AG2343" s="33"/>
      <c r="AH2343" s="33"/>
      <c r="AI2343" s="33"/>
      <c r="AJ2343" s="33"/>
      <c r="AK2343" s="33"/>
      <c r="AL2343" s="33"/>
      <c r="AM2343" s="33"/>
      <c r="AN2343" s="33"/>
      <c r="AO2343" s="33"/>
    </row>
    <row r="2344" spans="33:41" ht="11.25">
      <c r="AG2344" s="33"/>
      <c r="AH2344" s="33"/>
      <c r="AI2344" s="33"/>
      <c r="AJ2344" s="33"/>
      <c r="AK2344" s="33"/>
      <c r="AL2344" s="33"/>
      <c r="AM2344" s="33"/>
      <c r="AN2344" s="33"/>
      <c r="AO2344" s="33"/>
    </row>
    <row r="2345" spans="33:41" ht="11.25">
      <c r="AG2345" s="33"/>
      <c r="AH2345" s="33"/>
      <c r="AI2345" s="33"/>
      <c r="AJ2345" s="33"/>
      <c r="AK2345" s="33"/>
      <c r="AL2345" s="33"/>
      <c r="AM2345" s="33"/>
      <c r="AN2345" s="33"/>
      <c r="AO2345" s="33"/>
    </row>
    <row r="2346" spans="33:41" ht="11.25">
      <c r="AG2346" s="33"/>
      <c r="AH2346" s="33"/>
      <c r="AI2346" s="33"/>
      <c r="AJ2346" s="33"/>
      <c r="AK2346" s="33"/>
      <c r="AL2346" s="33"/>
      <c r="AM2346" s="33"/>
      <c r="AN2346" s="33"/>
      <c r="AO2346" s="33"/>
    </row>
    <row r="2347" spans="33:41" ht="11.25">
      <c r="AG2347" s="33"/>
      <c r="AH2347" s="33"/>
      <c r="AI2347" s="33"/>
      <c r="AJ2347" s="33"/>
      <c r="AK2347" s="33"/>
      <c r="AL2347" s="33"/>
      <c r="AM2347" s="33"/>
      <c r="AN2347" s="33"/>
      <c r="AO2347" s="33"/>
    </row>
    <row r="2348" spans="33:41" ht="11.25">
      <c r="AG2348" s="33"/>
      <c r="AH2348" s="33"/>
      <c r="AI2348" s="33"/>
      <c r="AJ2348" s="33"/>
      <c r="AK2348" s="33"/>
      <c r="AL2348" s="33"/>
      <c r="AM2348" s="33"/>
      <c r="AN2348" s="33"/>
      <c r="AO2348" s="33"/>
    </row>
    <row r="2349" spans="33:41" ht="11.25">
      <c r="AG2349" s="33"/>
      <c r="AH2349" s="33"/>
      <c r="AI2349" s="33"/>
      <c r="AJ2349" s="33"/>
      <c r="AK2349" s="33"/>
      <c r="AL2349" s="33"/>
      <c r="AM2349" s="33"/>
      <c r="AN2349" s="33"/>
      <c r="AO2349" s="33"/>
    </row>
    <row r="2350" spans="33:41" ht="11.25">
      <c r="AG2350" s="33"/>
      <c r="AH2350" s="33"/>
      <c r="AI2350" s="33"/>
      <c r="AJ2350" s="33"/>
      <c r="AK2350" s="33"/>
      <c r="AL2350" s="33"/>
      <c r="AM2350" s="33"/>
      <c r="AN2350" s="33"/>
      <c r="AO2350" s="33"/>
    </row>
    <row r="2351" spans="33:41" ht="11.25">
      <c r="AG2351" s="33"/>
      <c r="AH2351" s="33"/>
      <c r="AI2351" s="33"/>
      <c r="AJ2351" s="33"/>
      <c r="AK2351" s="33"/>
      <c r="AL2351" s="33"/>
      <c r="AM2351" s="33"/>
      <c r="AN2351" s="33"/>
      <c r="AO2351" s="33"/>
    </row>
    <row r="2352" spans="33:41" ht="11.25">
      <c r="AG2352" s="33"/>
      <c r="AH2352" s="33"/>
      <c r="AI2352" s="33"/>
      <c r="AJ2352" s="33"/>
      <c r="AK2352" s="33"/>
      <c r="AL2352" s="33"/>
      <c r="AM2352" s="33"/>
      <c r="AN2352" s="33"/>
      <c r="AO2352" s="33"/>
    </row>
    <row r="2353" spans="33:41" ht="11.25">
      <c r="AG2353" s="33"/>
      <c r="AH2353" s="33"/>
      <c r="AI2353" s="33"/>
      <c r="AJ2353" s="33"/>
      <c r="AK2353" s="33"/>
      <c r="AL2353" s="33"/>
      <c r="AM2353" s="33"/>
      <c r="AN2353" s="33"/>
      <c r="AO2353" s="33"/>
    </row>
    <row r="2354" spans="33:41" ht="11.25">
      <c r="AG2354" s="33"/>
      <c r="AH2354" s="33"/>
      <c r="AI2354" s="33"/>
      <c r="AJ2354" s="33"/>
      <c r="AK2354" s="33"/>
      <c r="AL2354" s="33"/>
      <c r="AM2354" s="33"/>
      <c r="AN2354" s="33"/>
      <c r="AO2354" s="33"/>
    </row>
    <row r="2355" spans="33:41" ht="11.25">
      <c r="AG2355" s="33"/>
      <c r="AH2355" s="33"/>
      <c r="AI2355" s="33"/>
      <c r="AJ2355" s="33"/>
      <c r="AK2355" s="33"/>
      <c r="AL2355" s="33"/>
      <c r="AM2355" s="33"/>
      <c r="AN2355" s="33"/>
      <c r="AO2355" s="33"/>
    </row>
    <row r="2356" spans="33:41" ht="11.25">
      <c r="AG2356" s="33"/>
      <c r="AH2356" s="33"/>
      <c r="AI2356" s="33"/>
      <c r="AJ2356" s="33"/>
      <c r="AK2356" s="33"/>
      <c r="AL2356" s="33"/>
      <c r="AM2356" s="33"/>
      <c r="AN2356" s="33"/>
      <c r="AO2356" s="33"/>
    </row>
    <row r="2357" spans="33:41" ht="11.25">
      <c r="AG2357" s="33"/>
      <c r="AH2357" s="33"/>
      <c r="AI2357" s="33"/>
      <c r="AJ2357" s="33"/>
      <c r="AK2357" s="33"/>
      <c r="AL2357" s="33"/>
      <c r="AM2357" s="33"/>
      <c r="AN2357" s="33"/>
      <c r="AO2357" s="33"/>
    </row>
    <row r="2358" spans="33:41" ht="11.25">
      <c r="AG2358" s="33"/>
      <c r="AH2358" s="33"/>
      <c r="AI2358" s="33"/>
      <c r="AJ2358" s="33"/>
      <c r="AK2358" s="33"/>
      <c r="AL2358" s="33"/>
      <c r="AM2358" s="33"/>
      <c r="AN2358" s="33"/>
      <c r="AO2358" s="33"/>
    </row>
    <row r="2359" spans="33:41" ht="11.25">
      <c r="AG2359" s="33"/>
      <c r="AH2359" s="33"/>
      <c r="AI2359" s="33"/>
      <c r="AJ2359" s="33"/>
      <c r="AK2359" s="33"/>
      <c r="AL2359" s="33"/>
      <c r="AM2359" s="33"/>
      <c r="AN2359" s="33"/>
      <c r="AO2359" s="33"/>
    </row>
    <row r="2360" spans="33:41" ht="11.25">
      <c r="AG2360" s="33"/>
      <c r="AH2360" s="33"/>
      <c r="AI2360" s="33"/>
      <c r="AJ2360" s="33"/>
      <c r="AK2360" s="33"/>
      <c r="AL2360" s="33"/>
      <c r="AM2360" s="33"/>
      <c r="AN2360" s="33"/>
      <c r="AO2360" s="33"/>
    </row>
    <row r="2361" spans="33:41" ht="11.25">
      <c r="AG2361" s="33"/>
      <c r="AH2361" s="33"/>
      <c r="AI2361" s="33"/>
      <c r="AJ2361" s="33"/>
      <c r="AK2361" s="33"/>
      <c r="AL2361" s="33"/>
      <c r="AM2361" s="33"/>
      <c r="AN2361" s="33"/>
      <c r="AO2361" s="33"/>
    </row>
    <row r="2362" spans="33:41" ht="11.25">
      <c r="AG2362" s="33"/>
      <c r="AH2362" s="33"/>
      <c r="AI2362" s="33"/>
      <c r="AJ2362" s="33"/>
      <c r="AK2362" s="33"/>
      <c r="AL2362" s="33"/>
      <c r="AM2362" s="33"/>
      <c r="AN2362" s="33"/>
      <c r="AO2362" s="33"/>
    </row>
    <row r="2363" spans="33:41" ht="11.25">
      <c r="AG2363" s="33"/>
      <c r="AH2363" s="33"/>
      <c r="AI2363" s="33"/>
      <c r="AJ2363" s="33"/>
      <c r="AK2363" s="33"/>
      <c r="AL2363" s="33"/>
      <c r="AM2363" s="33"/>
      <c r="AN2363" s="33"/>
      <c r="AO2363" s="33"/>
    </row>
    <row r="2364" spans="33:41" ht="11.25">
      <c r="AG2364" s="33"/>
      <c r="AH2364" s="33"/>
      <c r="AI2364" s="33"/>
      <c r="AJ2364" s="33"/>
      <c r="AK2364" s="33"/>
      <c r="AL2364" s="33"/>
      <c r="AM2364" s="33"/>
      <c r="AN2364" s="33"/>
      <c r="AO2364" s="33"/>
    </row>
    <row r="2365" spans="33:41" ht="11.25">
      <c r="AG2365" s="33"/>
      <c r="AH2365" s="33"/>
      <c r="AI2365" s="33"/>
      <c r="AJ2365" s="33"/>
      <c r="AK2365" s="33"/>
      <c r="AL2365" s="33"/>
      <c r="AM2365" s="33"/>
      <c r="AN2365" s="33"/>
      <c r="AO2365" s="33"/>
    </row>
    <row r="2366" spans="33:41" ht="11.25">
      <c r="AG2366" s="33"/>
      <c r="AH2366" s="33"/>
      <c r="AI2366" s="33"/>
      <c r="AJ2366" s="33"/>
      <c r="AK2366" s="33"/>
      <c r="AL2366" s="33"/>
      <c r="AM2366" s="33"/>
      <c r="AN2366" s="33"/>
      <c r="AO2366" s="33"/>
    </row>
    <row r="2367" spans="33:41" ht="11.25">
      <c r="AG2367" s="33"/>
      <c r="AH2367" s="33"/>
      <c r="AI2367" s="33"/>
      <c r="AJ2367" s="33"/>
      <c r="AK2367" s="33"/>
      <c r="AL2367" s="33"/>
      <c r="AM2367" s="33"/>
      <c r="AN2367" s="33"/>
      <c r="AO2367" s="33"/>
    </row>
    <row r="2368" spans="33:41" ht="11.25">
      <c r="AG2368" s="33"/>
      <c r="AH2368" s="33"/>
      <c r="AI2368" s="33"/>
      <c r="AJ2368" s="33"/>
      <c r="AK2368" s="33"/>
      <c r="AL2368" s="33"/>
      <c r="AM2368" s="33"/>
      <c r="AN2368" s="33"/>
      <c r="AO2368" s="33"/>
    </row>
    <row r="2369" spans="33:41" ht="11.25">
      <c r="AG2369" s="33"/>
      <c r="AH2369" s="33"/>
      <c r="AI2369" s="33"/>
      <c r="AJ2369" s="33"/>
      <c r="AK2369" s="33"/>
      <c r="AL2369" s="33"/>
      <c r="AM2369" s="33"/>
      <c r="AN2369" s="33"/>
      <c r="AO2369" s="33"/>
    </row>
    <row r="2370" spans="33:41" ht="11.25">
      <c r="AG2370" s="33"/>
      <c r="AH2370" s="33"/>
      <c r="AI2370" s="33"/>
      <c r="AJ2370" s="33"/>
      <c r="AK2370" s="33"/>
      <c r="AL2370" s="33"/>
      <c r="AM2370" s="33"/>
      <c r="AN2370" s="33"/>
      <c r="AO2370" s="33"/>
    </row>
    <row r="2371" spans="33:41" ht="11.25">
      <c r="AG2371" s="33"/>
      <c r="AH2371" s="33"/>
      <c r="AI2371" s="33"/>
      <c r="AJ2371" s="33"/>
      <c r="AK2371" s="33"/>
      <c r="AL2371" s="33"/>
      <c r="AM2371" s="33"/>
      <c r="AN2371" s="33"/>
      <c r="AO2371" s="33"/>
    </row>
    <row r="2372" spans="33:41" ht="11.25">
      <c r="AG2372" s="33"/>
      <c r="AH2372" s="33"/>
      <c r="AI2372" s="33"/>
      <c r="AJ2372" s="33"/>
      <c r="AK2372" s="33"/>
      <c r="AL2372" s="33"/>
      <c r="AM2372" s="33"/>
      <c r="AN2372" s="33"/>
      <c r="AO2372" s="33"/>
    </row>
    <row r="2373" spans="33:41" ht="11.25">
      <c r="AG2373" s="33"/>
      <c r="AH2373" s="33"/>
      <c r="AI2373" s="33"/>
      <c r="AJ2373" s="33"/>
      <c r="AK2373" s="33"/>
      <c r="AL2373" s="33"/>
      <c r="AM2373" s="33"/>
      <c r="AN2373" s="33"/>
      <c r="AO2373" s="33"/>
    </row>
    <row r="2374" spans="33:41" ht="11.25">
      <c r="AG2374" s="33"/>
      <c r="AH2374" s="33"/>
      <c r="AI2374" s="33"/>
      <c r="AJ2374" s="33"/>
      <c r="AK2374" s="33"/>
      <c r="AL2374" s="33"/>
      <c r="AM2374" s="33"/>
      <c r="AN2374" s="33"/>
      <c r="AO2374" s="33"/>
    </row>
    <row r="2375" spans="33:41" ht="11.25">
      <c r="AG2375" s="33"/>
      <c r="AH2375" s="33"/>
      <c r="AI2375" s="33"/>
      <c r="AJ2375" s="33"/>
      <c r="AK2375" s="33"/>
      <c r="AL2375" s="33"/>
      <c r="AM2375" s="33"/>
      <c r="AN2375" s="33"/>
      <c r="AO2375" s="33"/>
    </row>
    <row r="2376" spans="33:41" ht="11.25">
      <c r="AG2376" s="33"/>
      <c r="AH2376" s="33"/>
      <c r="AI2376" s="33"/>
      <c r="AJ2376" s="33"/>
      <c r="AK2376" s="33"/>
      <c r="AL2376" s="33"/>
      <c r="AM2376" s="33"/>
      <c r="AN2376" s="33"/>
      <c r="AO2376" s="33"/>
    </row>
    <row r="2377" spans="33:41" ht="11.25">
      <c r="AG2377" s="33"/>
      <c r="AH2377" s="33"/>
      <c r="AI2377" s="33"/>
      <c r="AJ2377" s="33"/>
      <c r="AK2377" s="33"/>
      <c r="AL2377" s="33"/>
      <c r="AM2377" s="33"/>
      <c r="AN2377" s="33"/>
      <c r="AO2377" s="33"/>
    </row>
    <row r="2378" spans="33:41" ht="11.25">
      <c r="AG2378" s="33"/>
      <c r="AH2378" s="33"/>
      <c r="AI2378" s="33"/>
      <c r="AJ2378" s="33"/>
      <c r="AK2378" s="33"/>
      <c r="AL2378" s="33"/>
      <c r="AM2378" s="33"/>
      <c r="AN2378" s="33"/>
      <c r="AO2378" s="33"/>
    </row>
    <row r="2379" spans="33:41" ht="11.25">
      <c r="AG2379" s="33"/>
      <c r="AH2379" s="33"/>
      <c r="AI2379" s="33"/>
      <c r="AJ2379" s="33"/>
      <c r="AK2379" s="33"/>
      <c r="AL2379" s="33"/>
      <c r="AM2379" s="33"/>
      <c r="AN2379" s="33"/>
      <c r="AO2379" s="33"/>
    </row>
    <row r="2380" spans="33:41" ht="11.25">
      <c r="AG2380" s="33"/>
      <c r="AH2380" s="33"/>
      <c r="AI2380" s="33"/>
      <c r="AJ2380" s="33"/>
      <c r="AK2380" s="33"/>
      <c r="AL2380" s="33"/>
      <c r="AM2380" s="33"/>
      <c r="AN2380" s="33"/>
      <c r="AO2380" s="33"/>
    </row>
    <row r="2381" spans="33:41" ht="11.25">
      <c r="AG2381" s="33"/>
      <c r="AH2381" s="33"/>
      <c r="AI2381" s="33"/>
      <c r="AJ2381" s="33"/>
      <c r="AK2381" s="33"/>
      <c r="AL2381" s="33"/>
      <c r="AM2381" s="33"/>
      <c r="AN2381" s="33"/>
      <c r="AO2381" s="33"/>
    </row>
    <row r="2382" spans="33:41" ht="11.25">
      <c r="AG2382" s="33"/>
      <c r="AH2382" s="33"/>
      <c r="AI2382" s="33"/>
      <c r="AJ2382" s="33"/>
      <c r="AK2382" s="33"/>
      <c r="AL2382" s="33"/>
      <c r="AM2382" s="33"/>
      <c r="AN2382" s="33"/>
      <c r="AO2382" s="33"/>
    </row>
    <row r="2383" spans="33:41" ht="11.25">
      <c r="AG2383" s="33"/>
      <c r="AH2383" s="33"/>
      <c r="AI2383" s="33"/>
      <c r="AJ2383" s="33"/>
      <c r="AK2383" s="33"/>
      <c r="AL2383" s="33"/>
      <c r="AM2383" s="33"/>
      <c r="AN2383" s="33"/>
      <c r="AO2383" s="33"/>
    </row>
    <row r="2384" spans="33:41" ht="11.25">
      <c r="AG2384" s="33"/>
      <c r="AH2384" s="33"/>
      <c r="AI2384" s="33"/>
      <c r="AJ2384" s="33"/>
      <c r="AK2384" s="33"/>
      <c r="AL2384" s="33"/>
      <c r="AM2384" s="33"/>
      <c r="AN2384" s="33"/>
      <c r="AO2384" s="33"/>
    </row>
    <row r="2385" spans="33:41" ht="11.25">
      <c r="AG2385" s="33"/>
      <c r="AH2385" s="33"/>
      <c r="AI2385" s="33"/>
      <c r="AJ2385" s="33"/>
      <c r="AK2385" s="33"/>
      <c r="AL2385" s="33"/>
      <c r="AM2385" s="33"/>
      <c r="AN2385" s="33"/>
      <c r="AO2385" s="33"/>
    </row>
    <row r="2386" spans="33:41" ht="11.25">
      <c r="AG2386" s="33"/>
      <c r="AH2386" s="33"/>
      <c r="AI2386" s="33"/>
      <c r="AJ2386" s="33"/>
      <c r="AK2386" s="33"/>
      <c r="AL2386" s="33"/>
      <c r="AM2386" s="33"/>
      <c r="AN2386" s="33"/>
      <c r="AO2386" s="33"/>
    </row>
    <row r="2387" spans="33:41" ht="11.25">
      <c r="AG2387" s="33"/>
      <c r="AH2387" s="33"/>
      <c r="AI2387" s="33"/>
      <c r="AJ2387" s="33"/>
      <c r="AK2387" s="33"/>
      <c r="AL2387" s="33"/>
      <c r="AM2387" s="33"/>
      <c r="AN2387" s="33"/>
      <c r="AO2387" s="33"/>
    </row>
    <row r="2388" spans="33:41" ht="11.25">
      <c r="AG2388" s="33"/>
      <c r="AH2388" s="33"/>
      <c r="AI2388" s="33"/>
      <c r="AJ2388" s="33"/>
      <c r="AK2388" s="33"/>
      <c r="AL2388" s="33"/>
      <c r="AM2388" s="33"/>
      <c r="AN2388" s="33"/>
      <c r="AO2388" s="33"/>
    </row>
    <row r="2389" spans="33:41" ht="11.25">
      <c r="AG2389" s="33"/>
      <c r="AH2389" s="33"/>
      <c r="AI2389" s="33"/>
      <c r="AJ2389" s="33"/>
      <c r="AK2389" s="33"/>
      <c r="AL2389" s="33"/>
      <c r="AM2389" s="33"/>
      <c r="AN2389" s="33"/>
      <c r="AO2389" s="33"/>
    </row>
    <row r="2390" spans="33:41" ht="11.25">
      <c r="AG2390" s="33"/>
      <c r="AH2390" s="33"/>
      <c r="AI2390" s="33"/>
      <c r="AJ2390" s="33"/>
      <c r="AK2390" s="33"/>
      <c r="AL2390" s="33"/>
      <c r="AM2390" s="33"/>
      <c r="AN2390" s="33"/>
      <c r="AO2390" s="33"/>
    </row>
    <row r="2391" spans="33:41" ht="11.25">
      <c r="AG2391" s="33"/>
      <c r="AH2391" s="33"/>
      <c r="AI2391" s="33"/>
      <c r="AJ2391" s="33"/>
      <c r="AK2391" s="33"/>
      <c r="AL2391" s="33"/>
      <c r="AM2391" s="33"/>
      <c r="AN2391" s="33"/>
      <c r="AO2391" s="33"/>
    </row>
    <row r="2392" spans="33:41" ht="11.25">
      <c r="AG2392" s="33"/>
      <c r="AH2392" s="33"/>
      <c r="AI2392" s="33"/>
      <c r="AJ2392" s="33"/>
      <c r="AK2392" s="33"/>
      <c r="AL2392" s="33"/>
      <c r="AM2392" s="33"/>
      <c r="AN2392" s="33"/>
      <c r="AO2392" s="33"/>
    </row>
    <row r="2393" spans="33:41" ht="11.25">
      <c r="AG2393" s="33"/>
      <c r="AH2393" s="33"/>
      <c r="AI2393" s="33"/>
      <c r="AJ2393" s="33"/>
      <c r="AK2393" s="33"/>
      <c r="AL2393" s="33"/>
      <c r="AM2393" s="33"/>
      <c r="AN2393" s="33"/>
      <c r="AO2393" s="33"/>
    </row>
    <row r="2394" spans="33:41" ht="11.25">
      <c r="AG2394" s="33"/>
      <c r="AH2394" s="33"/>
      <c r="AI2394" s="33"/>
      <c r="AJ2394" s="33"/>
      <c r="AK2394" s="33"/>
      <c r="AL2394" s="33"/>
      <c r="AM2394" s="33"/>
      <c r="AN2394" s="33"/>
      <c r="AO2394" s="33"/>
    </row>
    <row r="2395" spans="33:41" ht="11.25">
      <c r="AG2395" s="33"/>
      <c r="AH2395" s="33"/>
      <c r="AI2395" s="33"/>
      <c r="AJ2395" s="33"/>
      <c r="AK2395" s="33"/>
      <c r="AL2395" s="33"/>
      <c r="AM2395" s="33"/>
      <c r="AN2395" s="33"/>
      <c r="AO2395" s="33"/>
    </row>
    <row r="2396" spans="33:41" ht="11.25">
      <c r="AG2396" s="33"/>
      <c r="AH2396" s="33"/>
      <c r="AI2396" s="33"/>
      <c r="AJ2396" s="33"/>
      <c r="AK2396" s="33"/>
      <c r="AL2396" s="33"/>
      <c r="AM2396" s="33"/>
      <c r="AN2396" s="33"/>
      <c r="AO2396" s="33"/>
    </row>
    <row r="2397" spans="33:41" ht="11.25">
      <c r="AG2397" s="33"/>
      <c r="AH2397" s="33"/>
      <c r="AI2397" s="33"/>
      <c r="AJ2397" s="33"/>
      <c r="AK2397" s="33"/>
      <c r="AL2397" s="33"/>
      <c r="AM2397" s="33"/>
      <c r="AN2397" s="33"/>
      <c r="AO2397" s="33"/>
    </row>
    <row r="2398" spans="33:41" ht="11.25">
      <c r="AG2398" s="33"/>
      <c r="AH2398" s="33"/>
      <c r="AI2398" s="33"/>
      <c r="AJ2398" s="33"/>
      <c r="AK2398" s="33"/>
      <c r="AL2398" s="33"/>
      <c r="AM2398" s="33"/>
      <c r="AN2398" s="33"/>
      <c r="AO2398" s="33"/>
    </row>
    <row r="2399" spans="33:41" ht="11.25">
      <c r="AG2399" s="33"/>
      <c r="AH2399" s="33"/>
      <c r="AI2399" s="33"/>
      <c r="AJ2399" s="33"/>
      <c r="AK2399" s="33"/>
      <c r="AL2399" s="33"/>
      <c r="AM2399" s="33"/>
      <c r="AN2399" s="33"/>
      <c r="AO2399" s="33"/>
    </row>
    <row r="2400" spans="33:41" ht="11.25">
      <c r="AG2400" s="33"/>
      <c r="AH2400" s="33"/>
      <c r="AI2400" s="33"/>
      <c r="AJ2400" s="33"/>
      <c r="AK2400" s="33"/>
      <c r="AL2400" s="33"/>
      <c r="AM2400" s="33"/>
      <c r="AN2400" s="33"/>
      <c r="AO2400" s="33"/>
    </row>
    <row r="2401" spans="33:41" ht="11.25">
      <c r="AG2401" s="33"/>
      <c r="AH2401" s="33"/>
      <c r="AI2401" s="33"/>
      <c r="AJ2401" s="33"/>
      <c r="AK2401" s="33"/>
      <c r="AL2401" s="33"/>
      <c r="AM2401" s="33"/>
      <c r="AN2401" s="33"/>
      <c r="AO2401" s="33"/>
    </row>
    <row r="2402" spans="33:41" ht="11.25">
      <c r="AG2402" s="33"/>
      <c r="AH2402" s="33"/>
      <c r="AI2402" s="33"/>
      <c r="AJ2402" s="33"/>
      <c r="AK2402" s="33"/>
      <c r="AL2402" s="33"/>
      <c r="AM2402" s="33"/>
      <c r="AN2402" s="33"/>
      <c r="AO2402" s="33"/>
    </row>
    <row r="2403" spans="33:41" ht="11.25">
      <c r="AG2403" s="33"/>
      <c r="AH2403" s="33"/>
      <c r="AI2403" s="33"/>
      <c r="AJ2403" s="33"/>
      <c r="AK2403" s="33"/>
      <c r="AL2403" s="33"/>
      <c r="AM2403" s="33"/>
      <c r="AN2403" s="33"/>
      <c r="AO2403" s="33"/>
    </row>
    <row r="2404" spans="33:41" ht="11.25">
      <c r="AG2404" s="33"/>
      <c r="AH2404" s="33"/>
      <c r="AI2404" s="33"/>
      <c r="AJ2404" s="33"/>
      <c r="AK2404" s="33"/>
      <c r="AL2404" s="33"/>
      <c r="AM2404" s="33"/>
      <c r="AN2404" s="33"/>
      <c r="AO2404" s="33"/>
    </row>
    <row r="2405" spans="33:41" ht="11.25">
      <c r="AG2405" s="33"/>
      <c r="AH2405" s="33"/>
      <c r="AI2405" s="33"/>
      <c r="AJ2405" s="33"/>
      <c r="AK2405" s="33"/>
      <c r="AL2405" s="33"/>
      <c r="AM2405" s="33"/>
      <c r="AN2405" s="33"/>
      <c r="AO2405" s="33"/>
    </row>
    <row r="2406" spans="33:41" ht="11.25">
      <c r="AG2406" s="33"/>
      <c r="AH2406" s="33"/>
      <c r="AI2406" s="33"/>
      <c r="AJ2406" s="33"/>
      <c r="AK2406" s="33"/>
      <c r="AL2406" s="33"/>
      <c r="AM2406" s="33"/>
      <c r="AN2406" s="33"/>
      <c r="AO2406" s="33"/>
    </row>
    <row r="2407" spans="33:41" ht="11.25">
      <c r="AG2407" s="33"/>
      <c r="AH2407" s="33"/>
      <c r="AI2407" s="33"/>
      <c r="AJ2407" s="33"/>
      <c r="AK2407" s="33"/>
      <c r="AL2407" s="33"/>
      <c r="AM2407" s="33"/>
      <c r="AN2407" s="33"/>
      <c r="AO2407" s="33"/>
    </row>
    <row r="2408" spans="33:41" ht="11.25">
      <c r="AG2408" s="33"/>
      <c r="AH2408" s="33"/>
      <c r="AI2408" s="33"/>
      <c r="AJ2408" s="33"/>
      <c r="AK2408" s="33"/>
      <c r="AL2408" s="33"/>
      <c r="AM2408" s="33"/>
      <c r="AN2408" s="33"/>
      <c r="AO2408" s="33"/>
    </row>
    <row r="2409" spans="33:41" ht="11.25">
      <c r="AG2409" s="33"/>
      <c r="AH2409" s="33"/>
      <c r="AI2409" s="33"/>
      <c r="AJ2409" s="33"/>
      <c r="AK2409" s="33"/>
      <c r="AL2409" s="33"/>
      <c r="AM2409" s="33"/>
      <c r="AN2409" s="33"/>
      <c r="AO2409" s="33"/>
    </row>
    <row r="2410" spans="33:41" ht="11.25">
      <c r="AG2410" s="33"/>
      <c r="AH2410" s="33"/>
      <c r="AI2410" s="33"/>
      <c r="AJ2410" s="33"/>
      <c r="AK2410" s="33"/>
      <c r="AL2410" s="33"/>
      <c r="AM2410" s="33"/>
      <c r="AN2410" s="33"/>
      <c r="AO2410" s="33"/>
    </row>
    <row r="2411" spans="33:41" ht="11.25">
      <c r="AG2411" s="33"/>
      <c r="AH2411" s="33"/>
      <c r="AI2411" s="33"/>
      <c r="AJ2411" s="33"/>
      <c r="AK2411" s="33"/>
      <c r="AL2411" s="33"/>
      <c r="AM2411" s="33"/>
      <c r="AN2411" s="33"/>
      <c r="AO2411" s="33"/>
    </row>
    <row r="2412" spans="33:41" ht="11.25">
      <c r="AG2412" s="33"/>
      <c r="AH2412" s="33"/>
      <c r="AI2412" s="33"/>
      <c r="AJ2412" s="33"/>
      <c r="AK2412" s="33"/>
      <c r="AL2412" s="33"/>
      <c r="AM2412" s="33"/>
      <c r="AN2412" s="33"/>
      <c r="AO2412" s="33"/>
    </row>
    <row r="2413" spans="33:41" ht="11.25">
      <c r="AG2413" s="33"/>
      <c r="AH2413" s="33"/>
      <c r="AI2413" s="33"/>
      <c r="AJ2413" s="33"/>
      <c r="AK2413" s="33"/>
      <c r="AL2413" s="33"/>
      <c r="AM2413" s="33"/>
      <c r="AN2413" s="33"/>
      <c r="AO2413" s="33"/>
    </row>
    <row r="2414" spans="33:41" ht="11.25">
      <c r="AG2414" s="33"/>
      <c r="AH2414" s="33"/>
      <c r="AI2414" s="33"/>
      <c r="AJ2414" s="33"/>
      <c r="AK2414" s="33"/>
      <c r="AL2414" s="33"/>
      <c r="AM2414" s="33"/>
      <c r="AN2414" s="33"/>
      <c r="AO2414" s="33"/>
    </row>
    <row r="2415" spans="33:41" ht="11.25">
      <c r="AG2415" s="33"/>
      <c r="AH2415" s="33"/>
      <c r="AI2415" s="33"/>
      <c r="AJ2415" s="33"/>
      <c r="AK2415" s="33"/>
      <c r="AL2415" s="33"/>
      <c r="AM2415" s="33"/>
      <c r="AN2415" s="33"/>
      <c r="AO2415" s="33"/>
    </row>
    <row r="2416" spans="33:41" ht="11.25">
      <c r="AG2416" s="33"/>
      <c r="AH2416" s="33"/>
      <c r="AI2416" s="33"/>
      <c r="AJ2416" s="33"/>
      <c r="AK2416" s="33"/>
      <c r="AL2416" s="33"/>
      <c r="AM2416" s="33"/>
      <c r="AN2416" s="33"/>
      <c r="AO2416" s="33"/>
    </row>
    <row r="2417" spans="33:41" ht="11.25">
      <c r="AG2417" s="33"/>
      <c r="AH2417" s="33"/>
      <c r="AI2417" s="33"/>
      <c r="AJ2417" s="33"/>
      <c r="AK2417" s="33"/>
      <c r="AL2417" s="33"/>
      <c r="AM2417" s="33"/>
      <c r="AN2417" s="33"/>
      <c r="AO2417" s="33"/>
    </row>
    <row r="2418" spans="33:41" ht="11.25">
      <c r="AG2418" s="33"/>
      <c r="AH2418" s="33"/>
      <c r="AI2418" s="33"/>
      <c r="AJ2418" s="33"/>
      <c r="AK2418" s="33"/>
      <c r="AL2418" s="33"/>
      <c r="AM2418" s="33"/>
      <c r="AN2418" s="33"/>
      <c r="AO2418" s="33"/>
    </row>
    <row r="2419" spans="33:41" ht="11.25">
      <c r="AG2419" s="33"/>
      <c r="AH2419" s="33"/>
      <c r="AI2419" s="33"/>
      <c r="AJ2419" s="33"/>
      <c r="AK2419" s="33"/>
      <c r="AL2419" s="33"/>
      <c r="AM2419" s="33"/>
      <c r="AN2419" s="33"/>
      <c r="AO2419" s="33"/>
    </row>
    <row r="2420" spans="33:41" ht="11.25">
      <c r="AG2420" s="33"/>
      <c r="AH2420" s="33"/>
      <c r="AI2420" s="33"/>
      <c r="AJ2420" s="33"/>
      <c r="AK2420" s="33"/>
      <c r="AL2420" s="33"/>
      <c r="AM2420" s="33"/>
      <c r="AN2420" s="33"/>
      <c r="AO2420" s="33"/>
    </row>
    <row r="2421" spans="33:41" ht="11.25">
      <c r="AG2421" s="33"/>
      <c r="AH2421" s="33"/>
      <c r="AI2421" s="33"/>
      <c r="AJ2421" s="33"/>
      <c r="AK2421" s="33"/>
      <c r="AL2421" s="33"/>
      <c r="AM2421" s="33"/>
      <c r="AN2421" s="33"/>
      <c r="AO2421" s="33"/>
    </row>
    <row r="2422" spans="33:41" ht="11.25">
      <c r="AG2422" s="33"/>
      <c r="AH2422" s="33"/>
      <c r="AI2422" s="33"/>
      <c r="AJ2422" s="33"/>
      <c r="AK2422" s="33"/>
      <c r="AL2422" s="33"/>
      <c r="AM2422" s="33"/>
      <c r="AN2422" s="33"/>
      <c r="AO2422" s="33"/>
    </row>
    <row r="2423" spans="33:41" ht="11.25">
      <c r="AG2423" s="33"/>
      <c r="AH2423" s="33"/>
      <c r="AI2423" s="33"/>
      <c r="AJ2423" s="33"/>
      <c r="AK2423" s="33"/>
      <c r="AL2423" s="33"/>
      <c r="AM2423" s="33"/>
      <c r="AN2423" s="33"/>
      <c r="AO2423" s="33"/>
    </row>
    <row r="2424" spans="33:41" ht="11.25">
      <c r="AG2424" s="33"/>
      <c r="AH2424" s="33"/>
      <c r="AI2424" s="33"/>
      <c r="AJ2424" s="33"/>
      <c r="AK2424" s="33"/>
      <c r="AL2424" s="33"/>
      <c r="AM2424" s="33"/>
      <c r="AN2424" s="33"/>
      <c r="AO2424" s="33"/>
    </row>
    <row r="2425" spans="33:41" ht="11.25">
      <c r="AG2425" s="33"/>
      <c r="AH2425" s="33"/>
      <c r="AI2425" s="33"/>
      <c r="AJ2425" s="33"/>
      <c r="AK2425" s="33"/>
      <c r="AL2425" s="33"/>
      <c r="AM2425" s="33"/>
      <c r="AN2425" s="33"/>
      <c r="AO2425" s="33"/>
    </row>
    <row r="2426" spans="33:41" ht="11.25">
      <c r="AG2426" s="33"/>
      <c r="AH2426" s="33"/>
      <c r="AI2426" s="33"/>
      <c r="AJ2426" s="33"/>
      <c r="AK2426" s="33"/>
      <c r="AL2426" s="33"/>
      <c r="AM2426" s="33"/>
      <c r="AN2426" s="33"/>
      <c r="AO2426" s="33"/>
    </row>
    <row r="2427" spans="33:41" ht="11.25">
      <c r="AG2427" s="33"/>
      <c r="AH2427" s="33"/>
      <c r="AI2427" s="33"/>
      <c r="AJ2427" s="33"/>
      <c r="AK2427" s="33"/>
      <c r="AL2427" s="33"/>
      <c r="AM2427" s="33"/>
      <c r="AN2427" s="33"/>
      <c r="AO2427" s="33"/>
    </row>
    <row r="2428" spans="33:41" ht="11.25">
      <c r="AG2428" s="33"/>
      <c r="AH2428" s="33"/>
      <c r="AI2428" s="33"/>
      <c r="AJ2428" s="33"/>
      <c r="AK2428" s="33"/>
      <c r="AL2428" s="33"/>
      <c r="AM2428" s="33"/>
      <c r="AN2428" s="33"/>
      <c r="AO2428" s="33"/>
    </row>
    <row r="2429" spans="33:41" ht="11.25">
      <c r="AG2429" s="33"/>
      <c r="AH2429" s="33"/>
      <c r="AI2429" s="33"/>
      <c r="AJ2429" s="33"/>
      <c r="AK2429" s="33"/>
      <c r="AL2429" s="33"/>
      <c r="AM2429" s="33"/>
      <c r="AN2429" s="33"/>
      <c r="AO2429" s="33"/>
    </row>
    <row r="2430" spans="33:41" ht="11.25">
      <c r="AG2430" s="33"/>
      <c r="AH2430" s="33"/>
      <c r="AI2430" s="33"/>
      <c r="AJ2430" s="33"/>
      <c r="AK2430" s="33"/>
      <c r="AL2430" s="33"/>
      <c r="AM2430" s="33"/>
      <c r="AN2430" s="33"/>
      <c r="AO2430" s="33"/>
    </row>
    <row r="2431" spans="33:41" ht="11.25">
      <c r="AG2431" s="33"/>
      <c r="AH2431" s="33"/>
      <c r="AI2431" s="33"/>
      <c r="AJ2431" s="33"/>
      <c r="AK2431" s="33"/>
      <c r="AL2431" s="33"/>
      <c r="AM2431" s="33"/>
      <c r="AN2431" s="33"/>
      <c r="AO2431" s="33"/>
    </row>
    <row r="2432" spans="33:41" ht="11.25">
      <c r="AG2432" s="33"/>
      <c r="AH2432" s="33"/>
      <c r="AI2432" s="33"/>
      <c r="AJ2432" s="33"/>
      <c r="AK2432" s="33"/>
      <c r="AL2432" s="33"/>
      <c r="AM2432" s="33"/>
      <c r="AN2432" s="33"/>
      <c r="AO2432" s="33"/>
    </row>
    <row r="2433" spans="33:41" ht="11.25">
      <c r="AG2433" s="33"/>
      <c r="AH2433" s="33"/>
      <c r="AI2433" s="33"/>
      <c r="AJ2433" s="33"/>
      <c r="AK2433" s="33"/>
      <c r="AL2433" s="33"/>
      <c r="AM2433" s="33"/>
      <c r="AN2433" s="33"/>
      <c r="AO2433" s="33"/>
    </row>
    <row r="2434" spans="33:41" ht="11.25">
      <c r="AG2434" s="33"/>
      <c r="AH2434" s="33"/>
      <c r="AI2434" s="33"/>
      <c r="AJ2434" s="33"/>
      <c r="AK2434" s="33"/>
      <c r="AL2434" s="33"/>
      <c r="AM2434" s="33"/>
      <c r="AN2434" s="33"/>
      <c r="AO2434" s="33"/>
    </row>
    <row r="2435" spans="33:41" ht="11.25">
      <c r="AG2435" s="33"/>
      <c r="AH2435" s="33"/>
      <c r="AI2435" s="33"/>
      <c r="AJ2435" s="33"/>
      <c r="AK2435" s="33"/>
      <c r="AL2435" s="33"/>
      <c r="AM2435" s="33"/>
      <c r="AN2435" s="33"/>
      <c r="AO2435" s="33"/>
    </row>
    <row r="2436" spans="33:41" ht="11.25">
      <c r="AG2436" s="33"/>
      <c r="AH2436" s="33"/>
      <c r="AI2436" s="33"/>
      <c r="AJ2436" s="33"/>
      <c r="AK2436" s="33"/>
      <c r="AL2436" s="33"/>
      <c r="AM2436" s="33"/>
      <c r="AN2436" s="33"/>
      <c r="AO2436" s="33"/>
    </row>
    <row r="2437" spans="33:41" ht="11.25">
      <c r="AG2437" s="33"/>
      <c r="AH2437" s="33"/>
      <c r="AI2437" s="33"/>
      <c r="AJ2437" s="33"/>
      <c r="AK2437" s="33"/>
      <c r="AL2437" s="33"/>
      <c r="AM2437" s="33"/>
      <c r="AN2437" s="33"/>
      <c r="AO2437" s="33"/>
    </row>
    <row r="2438" spans="33:41" ht="11.25">
      <c r="AG2438" s="33"/>
      <c r="AH2438" s="33"/>
      <c r="AI2438" s="33"/>
      <c r="AJ2438" s="33"/>
      <c r="AK2438" s="33"/>
      <c r="AL2438" s="33"/>
      <c r="AM2438" s="33"/>
      <c r="AN2438" s="33"/>
      <c r="AO2438" s="33"/>
    </row>
    <row r="2439" spans="33:41" ht="11.25">
      <c r="AG2439" s="33"/>
      <c r="AH2439" s="33"/>
      <c r="AI2439" s="33"/>
      <c r="AJ2439" s="33"/>
      <c r="AK2439" s="33"/>
      <c r="AL2439" s="33"/>
      <c r="AM2439" s="33"/>
      <c r="AN2439" s="33"/>
      <c r="AO2439" s="33"/>
    </row>
    <row r="2440" spans="33:41" ht="11.25">
      <c r="AG2440" s="33"/>
      <c r="AH2440" s="33"/>
      <c r="AI2440" s="33"/>
      <c r="AJ2440" s="33"/>
      <c r="AK2440" s="33"/>
      <c r="AL2440" s="33"/>
      <c r="AM2440" s="33"/>
      <c r="AN2440" s="33"/>
      <c r="AO2440" s="33"/>
    </row>
    <row r="2441" spans="33:41" ht="11.25">
      <c r="AG2441" s="33"/>
      <c r="AH2441" s="33"/>
      <c r="AI2441" s="33"/>
      <c r="AJ2441" s="33"/>
      <c r="AK2441" s="33"/>
      <c r="AL2441" s="33"/>
      <c r="AM2441" s="33"/>
      <c r="AN2441" s="33"/>
      <c r="AO2441" s="33"/>
    </row>
    <row r="2442" spans="33:41" ht="11.25">
      <c r="AG2442" s="33"/>
      <c r="AH2442" s="33"/>
      <c r="AI2442" s="33"/>
      <c r="AJ2442" s="33"/>
      <c r="AK2442" s="33"/>
      <c r="AL2442" s="33"/>
      <c r="AM2442" s="33"/>
      <c r="AN2442" s="33"/>
      <c r="AO2442" s="33"/>
    </row>
    <row r="2443" spans="33:41" ht="11.25">
      <c r="AG2443" s="33"/>
      <c r="AH2443" s="33"/>
      <c r="AI2443" s="33"/>
      <c r="AJ2443" s="33"/>
      <c r="AK2443" s="33"/>
      <c r="AL2443" s="33"/>
      <c r="AM2443" s="33"/>
      <c r="AN2443" s="33"/>
      <c r="AO2443" s="33"/>
    </row>
    <row r="2444" spans="33:41" ht="11.25">
      <c r="AG2444" s="33"/>
      <c r="AH2444" s="33"/>
      <c r="AI2444" s="33"/>
      <c r="AJ2444" s="33"/>
      <c r="AK2444" s="33"/>
      <c r="AL2444" s="33"/>
      <c r="AM2444" s="33"/>
      <c r="AN2444" s="33"/>
      <c r="AO2444" s="33"/>
    </row>
    <row r="2445" spans="33:41" ht="11.25">
      <c r="AG2445" s="33"/>
      <c r="AH2445" s="33"/>
      <c r="AI2445" s="33"/>
      <c r="AJ2445" s="33"/>
      <c r="AK2445" s="33"/>
      <c r="AL2445" s="33"/>
      <c r="AM2445" s="33"/>
      <c r="AN2445" s="33"/>
      <c r="AO2445" s="33"/>
    </row>
    <row r="2446" spans="33:41" ht="11.25">
      <c r="AG2446" s="33"/>
      <c r="AH2446" s="33"/>
      <c r="AI2446" s="33"/>
      <c r="AJ2446" s="33"/>
      <c r="AK2446" s="33"/>
      <c r="AL2446" s="33"/>
      <c r="AM2446" s="33"/>
      <c r="AN2446" s="33"/>
      <c r="AO2446" s="33"/>
    </row>
    <row r="2447" spans="33:41" ht="11.25">
      <c r="AG2447" s="33"/>
      <c r="AH2447" s="33"/>
      <c r="AI2447" s="33"/>
      <c r="AJ2447" s="33"/>
      <c r="AK2447" s="33"/>
      <c r="AL2447" s="33"/>
      <c r="AM2447" s="33"/>
      <c r="AN2447" s="33"/>
      <c r="AO2447" s="33"/>
    </row>
    <row r="2448" spans="33:41" ht="11.25">
      <c r="AG2448" s="33"/>
      <c r="AH2448" s="33"/>
      <c r="AI2448" s="33"/>
      <c r="AJ2448" s="33"/>
      <c r="AK2448" s="33"/>
      <c r="AL2448" s="33"/>
      <c r="AM2448" s="33"/>
      <c r="AN2448" s="33"/>
      <c r="AO2448" s="33"/>
    </row>
    <row r="2449" spans="33:41" ht="11.25">
      <c r="AG2449" s="33"/>
      <c r="AH2449" s="33"/>
      <c r="AI2449" s="33"/>
      <c r="AJ2449" s="33"/>
      <c r="AK2449" s="33"/>
      <c r="AL2449" s="33"/>
      <c r="AM2449" s="33"/>
      <c r="AN2449" s="33"/>
      <c r="AO2449" s="33"/>
    </row>
    <row r="2450" spans="33:41" ht="11.25">
      <c r="AG2450" s="33"/>
      <c r="AH2450" s="33"/>
      <c r="AI2450" s="33"/>
      <c r="AJ2450" s="33"/>
      <c r="AK2450" s="33"/>
      <c r="AL2450" s="33"/>
      <c r="AM2450" s="33"/>
      <c r="AN2450" s="33"/>
      <c r="AO2450" s="33"/>
    </row>
    <row r="2451" spans="33:41" ht="11.25">
      <c r="AG2451" s="33"/>
      <c r="AH2451" s="33"/>
      <c r="AI2451" s="33"/>
      <c r="AJ2451" s="33"/>
      <c r="AK2451" s="33"/>
      <c r="AL2451" s="33"/>
      <c r="AM2451" s="33"/>
      <c r="AN2451" s="33"/>
      <c r="AO2451" s="33"/>
    </row>
    <row r="2452" spans="33:41" ht="11.25">
      <c r="AG2452" s="33"/>
      <c r="AH2452" s="33"/>
      <c r="AI2452" s="33"/>
      <c r="AJ2452" s="33"/>
      <c r="AK2452" s="33"/>
      <c r="AL2452" s="33"/>
      <c r="AM2452" s="33"/>
      <c r="AN2452" s="33"/>
      <c r="AO2452" s="33"/>
    </row>
    <row r="2453" spans="33:41" ht="11.25">
      <c r="AG2453" s="33"/>
      <c r="AH2453" s="33"/>
      <c r="AI2453" s="33"/>
      <c r="AJ2453" s="33"/>
      <c r="AK2453" s="33"/>
      <c r="AL2453" s="33"/>
      <c r="AM2453" s="33"/>
      <c r="AN2453" s="33"/>
      <c r="AO2453" s="33"/>
    </row>
    <row r="2454" spans="33:41" ht="11.25">
      <c r="AG2454" s="33"/>
      <c r="AH2454" s="33"/>
      <c r="AI2454" s="33"/>
      <c r="AJ2454" s="33"/>
      <c r="AK2454" s="33"/>
      <c r="AL2454" s="33"/>
      <c r="AM2454" s="33"/>
      <c r="AN2454" s="33"/>
      <c r="AO2454" s="33"/>
    </row>
    <row r="2455" spans="33:41" ht="11.25">
      <c r="AG2455" s="33"/>
      <c r="AH2455" s="33"/>
      <c r="AI2455" s="33"/>
      <c r="AJ2455" s="33"/>
      <c r="AK2455" s="33"/>
      <c r="AL2455" s="33"/>
      <c r="AM2455" s="33"/>
      <c r="AN2455" s="33"/>
      <c r="AO2455" s="33"/>
    </row>
    <row r="2456" spans="33:41" ht="11.25">
      <c r="AG2456" s="33"/>
      <c r="AH2456" s="33"/>
      <c r="AI2456" s="33"/>
      <c r="AJ2456" s="33"/>
      <c r="AK2456" s="33"/>
      <c r="AL2456" s="33"/>
      <c r="AM2456" s="33"/>
      <c r="AN2456" s="33"/>
      <c r="AO2456" s="33"/>
    </row>
    <row r="2457" spans="33:41" ht="11.25">
      <c r="AG2457" s="33"/>
      <c r="AH2457" s="33"/>
      <c r="AI2457" s="33"/>
      <c r="AJ2457" s="33"/>
      <c r="AK2457" s="33"/>
      <c r="AL2457" s="33"/>
      <c r="AM2457" s="33"/>
      <c r="AN2457" s="33"/>
      <c r="AO2457" s="33"/>
    </row>
    <row r="2458" spans="33:41" ht="11.25">
      <c r="AG2458" s="33"/>
      <c r="AH2458" s="33"/>
      <c r="AI2458" s="33"/>
      <c r="AJ2458" s="33"/>
      <c r="AK2458" s="33"/>
      <c r="AL2458" s="33"/>
      <c r="AM2458" s="33"/>
      <c r="AN2458" s="33"/>
      <c r="AO2458" s="33"/>
    </row>
    <row r="2459" spans="33:41" ht="11.25">
      <c r="AG2459" s="33"/>
      <c r="AH2459" s="33"/>
      <c r="AI2459" s="33"/>
      <c r="AJ2459" s="33"/>
      <c r="AK2459" s="33"/>
      <c r="AL2459" s="33"/>
      <c r="AM2459" s="33"/>
      <c r="AN2459" s="33"/>
      <c r="AO2459" s="33"/>
    </row>
    <row r="2460" spans="33:41" ht="11.25">
      <c r="AG2460" s="33"/>
      <c r="AH2460" s="33"/>
      <c r="AI2460" s="33"/>
      <c r="AJ2460" s="33"/>
      <c r="AK2460" s="33"/>
      <c r="AL2460" s="33"/>
      <c r="AM2460" s="33"/>
      <c r="AN2460" s="33"/>
      <c r="AO2460" s="33"/>
    </row>
    <row r="2461" spans="33:41" ht="11.25">
      <c r="AG2461" s="33"/>
      <c r="AH2461" s="33"/>
      <c r="AI2461" s="33"/>
      <c r="AJ2461" s="33"/>
      <c r="AK2461" s="33"/>
      <c r="AL2461" s="33"/>
      <c r="AM2461" s="33"/>
      <c r="AN2461" s="33"/>
      <c r="AO2461" s="33"/>
    </row>
    <row r="2462" spans="33:41" ht="11.25">
      <c r="AG2462" s="33"/>
      <c r="AH2462" s="33"/>
      <c r="AI2462" s="33"/>
      <c r="AJ2462" s="33"/>
      <c r="AK2462" s="33"/>
      <c r="AL2462" s="33"/>
      <c r="AM2462" s="33"/>
      <c r="AN2462" s="33"/>
      <c r="AO2462" s="33"/>
    </row>
    <row r="2463" spans="33:41" ht="11.25">
      <c r="AG2463" s="33"/>
      <c r="AH2463" s="33"/>
      <c r="AI2463" s="33"/>
      <c r="AJ2463" s="33"/>
      <c r="AK2463" s="33"/>
      <c r="AL2463" s="33"/>
      <c r="AM2463" s="33"/>
      <c r="AN2463" s="33"/>
      <c r="AO2463" s="33"/>
    </row>
    <row r="2464" spans="33:41" ht="11.25">
      <c r="AG2464" s="33"/>
      <c r="AH2464" s="33"/>
      <c r="AI2464" s="33"/>
      <c r="AJ2464" s="33"/>
      <c r="AK2464" s="33"/>
      <c r="AL2464" s="33"/>
      <c r="AM2464" s="33"/>
      <c r="AN2464" s="33"/>
      <c r="AO2464" s="33"/>
    </row>
    <row r="2465" spans="33:41" ht="11.25">
      <c r="AG2465" s="33"/>
      <c r="AH2465" s="33"/>
      <c r="AI2465" s="33"/>
      <c r="AJ2465" s="33"/>
      <c r="AK2465" s="33"/>
      <c r="AL2465" s="33"/>
      <c r="AM2465" s="33"/>
      <c r="AN2465" s="33"/>
      <c r="AO2465" s="33"/>
    </row>
    <row r="2466" spans="33:41" ht="11.25">
      <c r="AG2466" s="33"/>
      <c r="AH2466" s="33"/>
      <c r="AI2466" s="33"/>
      <c r="AJ2466" s="33"/>
      <c r="AK2466" s="33"/>
      <c r="AL2466" s="33"/>
      <c r="AM2466" s="33"/>
      <c r="AN2466" s="33"/>
      <c r="AO2466" s="33"/>
    </row>
    <row r="2467" spans="33:41" ht="11.25">
      <c r="AG2467" s="33"/>
      <c r="AH2467" s="33"/>
      <c r="AI2467" s="33"/>
      <c r="AJ2467" s="33"/>
      <c r="AK2467" s="33"/>
      <c r="AL2467" s="33"/>
      <c r="AM2467" s="33"/>
      <c r="AN2467" s="33"/>
      <c r="AO2467" s="33"/>
    </row>
    <row r="2468" spans="33:41" ht="11.25">
      <c r="AG2468" s="33"/>
      <c r="AH2468" s="33"/>
      <c r="AI2468" s="33"/>
      <c r="AJ2468" s="33"/>
      <c r="AK2468" s="33"/>
      <c r="AL2468" s="33"/>
      <c r="AM2468" s="33"/>
      <c r="AN2468" s="33"/>
      <c r="AO2468" s="33"/>
    </row>
    <row r="2469" spans="33:41" ht="11.25">
      <c r="AG2469" s="33"/>
      <c r="AH2469" s="33"/>
      <c r="AI2469" s="33"/>
      <c r="AJ2469" s="33"/>
      <c r="AK2469" s="33"/>
      <c r="AL2469" s="33"/>
      <c r="AM2469" s="33"/>
      <c r="AN2469" s="33"/>
      <c r="AO2469" s="33"/>
    </row>
    <row r="2470" spans="33:41" ht="11.25">
      <c r="AG2470" s="33"/>
      <c r="AH2470" s="33"/>
      <c r="AI2470" s="33"/>
      <c r="AJ2470" s="33"/>
      <c r="AK2470" s="33"/>
      <c r="AL2470" s="33"/>
      <c r="AM2470" s="33"/>
      <c r="AN2470" s="33"/>
      <c r="AO2470" s="33"/>
    </row>
    <row r="2471" spans="33:41" ht="11.25">
      <c r="AG2471" s="33"/>
      <c r="AH2471" s="33"/>
      <c r="AI2471" s="33"/>
      <c r="AJ2471" s="33"/>
      <c r="AK2471" s="33"/>
      <c r="AL2471" s="33"/>
      <c r="AM2471" s="33"/>
      <c r="AN2471" s="33"/>
      <c r="AO2471" s="33"/>
    </row>
    <row r="2472" spans="33:41" ht="11.25">
      <c r="AG2472" s="33"/>
      <c r="AH2472" s="33"/>
      <c r="AI2472" s="33"/>
      <c r="AJ2472" s="33"/>
      <c r="AK2472" s="33"/>
      <c r="AL2472" s="33"/>
      <c r="AM2472" s="33"/>
      <c r="AN2472" s="33"/>
      <c r="AO2472" s="33"/>
    </row>
    <row r="2473" spans="33:41" ht="11.25">
      <c r="AG2473" s="33"/>
      <c r="AH2473" s="33"/>
      <c r="AI2473" s="33"/>
      <c r="AJ2473" s="33"/>
      <c r="AK2473" s="33"/>
      <c r="AL2473" s="33"/>
      <c r="AM2473" s="33"/>
      <c r="AN2473" s="33"/>
      <c r="AO2473" s="33"/>
    </row>
    <row r="2474" spans="33:41" ht="11.25">
      <c r="AG2474" s="33"/>
      <c r="AH2474" s="33"/>
      <c r="AI2474" s="33"/>
      <c r="AJ2474" s="33"/>
      <c r="AK2474" s="33"/>
      <c r="AL2474" s="33"/>
      <c r="AM2474" s="33"/>
      <c r="AN2474" s="33"/>
      <c r="AO2474" s="33"/>
    </row>
    <row r="2475" spans="33:41" ht="11.25">
      <c r="AG2475" s="33"/>
      <c r="AH2475" s="33"/>
      <c r="AI2475" s="33"/>
      <c r="AJ2475" s="33"/>
      <c r="AK2475" s="33"/>
      <c r="AL2475" s="33"/>
      <c r="AM2475" s="33"/>
      <c r="AN2475" s="33"/>
      <c r="AO2475" s="33"/>
    </row>
    <row r="2476" spans="33:41" ht="11.25">
      <c r="AG2476" s="33"/>
      <c r="AH2476" s="33"/>
      <c r="AI2476" s="33"/>
      <c r="AJ2476" s="33"/>
      <c r="AK2476" s="33"/>
      <c r="AL2476" s="33"/>
      <c r="AM2476" s="33"/>
      <c r="AN2476" s="33"/>
      <c r="AO2476" s="33"/>
    </row>
    <row r="2477" spans="33:41" ht="11.25">
      <c r="AG2477" s="33"/>
      <c r="AH2477" s="33"/>
      <c r="AI2477" s="33"/>
      <c r="AJ2477" s="33"/>
      <c r="AK2477" s="33"/>
      <c r="AL2477" s="33"/>
      <c r="AM2477" s="33"/>
      <c r="AN2477" s="33"/>
      <c r="AO2477" s="33"/>
    </row>
    <row r="2478" spans="33:41" ht="11.25">
      <c r="AG2478" s="33"/>
      <c r="AH2478" s="33"/>
      <c r="AI2478" s="33"/>
      <c r="AJ2478" s="33"/>
      <c r="AK2478" s="33"/>
      <c r="AL2478" s="33"/>
      <c r="AM2478" s="33"/>
      <c r="AN2478" s="33"/>
      <c r="AO2478" s="33"/>
    </row>
    <row r="2479" spans="33:41" ht="11.25">
      <c r="AG2479" s="33"/>
      <c r="AH2479" s="33"/>
      <c r="AI2479" s="33"/>
      <c r="AJ2479" s="33"/>
      <c r="AK2479" s="33"/>
      <c r="AL2479" s="33"/>
      <c r="AM2479" s="33"/>
      <c r="AN2479" s="33"/>
      <c r="AO2479" s="33"/>
    </row>
    <row r="2480" spans="33:41" ht="11.25">
      <c r="AG2480" s="33"/>
      <c r="AH2480" s="33"/>
      <c r="AI2480" s="33"/>
      <c r="AJ2480" s="33"/>
      <c r="AK2480" s="33"/>
      <c r="AL2480" s="33"/>
      <c r="AM2480" s="33"/>
      <c r="AN2480" s="33"/>
      <c r="AO2480" s="33"/>
    </row>
    <row r="2481" spans="33:41" ht="11.25">
      <c r="AG2481" s="33"/>
      <c r="AH2481" s="33"/>
      <c r="AI2481" s="33"/>
      <c r="AJ2481" s="33"/>
      <c r="AK2481" s="33"/>
      <c r="AL2481" s="33"/>
      <c r="AM2481" s="33"/>
      <c r="AN2481" s="33"/>
      <c r="AO2481" s="33"/>
    </row>
    <row r="2482" spans="33:41" ht="11.25">
      <c r="AG2482" s="33"/>
      <c r="AH2482" s="33"/>
      <c r="AI2482" s="33"/>
      <c r="AJ2482" s="33"/>
      <c r="AK2482" s="33"/>
      <c r="AL2482" s="33"/>
      <c r="AM2482" s="33"/>
      <c r="AN2482" s="33"/>
      <c r="AO2482" s="33"/>
    </row>
    <row r="2483" spans="33:41" ht="11.25">
      <c r="AG2483" s="33"/>
      <c r="AH2483" s="33"/>
      <c r="AI2483" s="33"/>
      <c r="AJ2483" s="33"/>
      <c r="AK2483" s="33"/>
      <c r="AL2483" s="33"/>
      <c r="AM2483" s="33"/>
      <c r="AN2483" s="33"/>
      <c r="AO2483" s="33"/>
    </row>
    <row r="2484" spans="33:41" ht="11.25">
      <c r="AG2484" s="33"/>
      <c r="AH2484" s="33"/>
      <c r="AI2484" s="33"/>
      <c r="AJ2484" s="33"/>
      <c r="AK2484" s="33"/>
      <c r="AL2484" s="33"/>
      <c r="AM2484" s="33"/>
      <c r="AN2484" s="33"/>
      <c r="AO2484" s="33"/>
    </row>
    <row r="2485" spans="33:41" ht="11.25">
      <c r="AG2485" s="33"/>
      <c r="AH2485" s="33"/>
      <c r="AI2485" s="33"/>
      <c r="AJ2485" s="33"/>
      <c r="AK2485" s="33"/>
      <c r="AL2485" s="33"/>
      <c r="AM2485" s="33"/>
      <c r="AN2485" s="33"/>
      <c r="AO2485" s="33"/>
    </row>
    <row r="2486" spans="33:41" ht="11.25">
      <c r="AG2486" s="33"/>
      <c r="AH2486" s="33"/>
      <c r="AI2486" s="33"/>
      <c r="AJ2486" s="33"/>
      <c r="AK2486" s="33"/>
      <c r="AL2486" s="33"/>
      <c r="AM2486" s="33"/>
      <c r="AN2486" s="33"/>
      <c r="AO2486" s="33"/>
    </row>
    <row r="2487" spans="33:41" ht="11.25">
      <c r="AG2487" s="33"/>
      <c r="AH2487" s="33"/>
      <c r="AI2487" s="33"/>
      <c r="AJ2487" s="33"/>
      <c r="AK2487" s="33"/>
      <c r="AL2487" s="33"/>
      <c r="AM2487" s="33"/>
      <c r="AN2487" s="33"/>
      <c r="AO2487" s="33"/>
    </row>
    <row r="2488" spans="33:41" ht="11.25">
      <c r="AG2488" s="33"/>
      <c r="AH2488" s="33"/>
      <c r="AI2488" s="33"/>
      <c r="AJ2488" s="33"/>
      <c r="AK2488" s="33"/>
      <c r="AL2488" s="33"/>
      <c r="AM2488" s="33"/>
      <c r="AN2488" s="33"/>
      <c r="AO2488" s="33"/>
    </row>
    <row r="2489" spans="33:41" ht="11.25">
      <c r="AG2489" s="33"/>
      <c r="AH2489" s="33"/>
      <c r="AI2489" s="33"/>
      <c r="AJ2489" s="33"/>
      <c r="AK2489" s="33"/>
      <c r="AL2489" s="33"/>
      <c r="AM2489" s="33"/>
      <c r="AN2489" s="33"/>
      <c r="AO2489" s="33"/>
    </row>
    <row r="2490" spans="33:41" ht="11.25">
      <c r="AG2490" s="33"/>
      <c r="AH2490" s="33"/>
      <c r="AI2490" s="33"/>
      <c r="AJ2490" s="33"/>
      <c r="AK2490" s="33"/>
      <c r="AL2490" s="33"/>
      <c r="AM2490" s="33"/>
      <c r="AN2490" s="33"/>
      <c r="AO2490" s="33"/>
    </row>
    <row r="2491" spans="33:41" ht="11.25">
      <c r="AG2491" s="33"/>
      <c r="AH2491" s="33"/>
      <c r="AI2491" s="33"/>
      <c r="AJ2491" s="33"/>
      <c r="AK2491" s="33"/>
      <c r="AL2491" s="33"/>
      <c r="AM2491" s="33"/>
      <c r="AN2491" s="33"/>
      <c r="AO2491" s="33"/>
    </row>
    <row r="2492" spans="33:41" ht="11.25">
      <c r="AG2492" s="33"/>
      <c r="AH2492" s="33"/>
      <c r="AI2492" s="33"/>
      <c r="AJ2492" s="33"/>
      <c r="AK2492" s="33"/>
      <c r="AL2492" s="33"/>
      <c r="AM2492" s="33"/>
      <c r="AN2492" s="33"/>
      <c r="AO2492" s="33"/>
    </row>
    <row r="2493" spans="33:41" ht="11.25">
      <c r="AG2493" s="33"/>
      <c r="AH2493" s="33"/>
      <c r="AI2493" s="33"/>
      <c r="AJ2493" s="33"/>
      <c r="AK2493" s="33"/>
      <c r="AL2493" s="33"/>
      <c r="AM2493" s="33"/>
      <c r="AN2493" s="33"/>
      <c r="AO2493" s="33"/>
    </row>
    <row r="2494" spans="33:41" ht="11.25">
      <c r="AG2494" s="33"/>
      <c r="AH2494" s="33"/>
      <c r="AI2494" s="33"/>
      <c r="AJ2494" s="33"/>
      <c r="AK2494" s="33"/>
      <c r="AL2494" s="33"/>
      <c r="AM2494" s="33"/>
      <c r="AN2494" s="33"/>
      <c r="AO2494" s="33"/>
    </row>
    <row r="2495" spans="33:41" ht="11.25">
      <c r="AG2495" s="33"/>
      <c r="AH2495" s="33"/>
      <c r="AI2495" s="33"/>
      <c r="AJ2495" s="33"/>
      <c r="AK2495" s="33"/>
      <c r="AL2495" s="33"/>
      <c r="AM2495" s="33"/>
      <c r="AN2495" s="33"/>
      <c r="AO2495" s="33"/>
    </row>
    <row r="2496" spans="33:41" ht="11.25">
      <c r="AG2496" s="33"/>
      <c r="AH2496" s="33"/>
      <c r="AI2496" s="33"/>
      <c r="AJ2496" s="33"/>
      <c r="AK2496" s="33"/>
      <c r="AL2496" s="33"/>
      <c r="AM2496" s="33"/>
      <c r="AN2496" s="33"/>
      <c r="AO2496" s="33"/>
    </row>
    <row r="2497" spans="33:41" ht="11.25">
      <c r="AG2497" s="33"/>
      <c r="AH2497" s="33"/>
      <c r="AI2497" s="33"/>
      <c r="AJ2497" s="33"/>
      <c r="AK2497" s="33"/>
      <c r="AL2497" s="33"/>
      <c r="AM2497" s="33"/>
      <c r="AN2497" s="33"/>
      <c r="AO2497" s="33"/>
    </row>
    <row r="2498" spans="33:41" ht="11.25">
      <c r="AG2498" s="33"/>
      <c r="AH2498" s="33"/>
      <c r="AI2498" s="33"/>
      <c r="AJ2498" s="33"/>
      <c r="AK2498" s="33"/>
      <c r="AL2498" s="33"/>
      <c r="AM2498" s="33"/>
      <c r="AN2498" s="33"/>
      <c r="AO2498" s="33"/>
    </row>
    <row r="2499" spans="33:41" ht="11.25">
      <c r="AG2499" s="33"/>
      <c r="AH2499" s="33"/>
      <c r="AI2499" s="33"/>
      <c r="AJ2499" s="33"/>
      <c r="AK2499" s="33"/>
      <c r="AL2499" s="33"/>
      <c r="AM2499" s="33"/>
      <c r="AN2499" s="33"/>
      <c r="AO2499" s="33"/>
    </row>
    <row r="2500" spans="33:41" ht="11.25">
      <c r="AG2500" s="33"/>
      <c r="AH2500" s="33"/>
      <c r="AI2500" s="33"/>
      <c r="AJ2500" s="33"/>
      <c r="AK2500" s="33"/>
      <c r="AL2500" s="33"/>
      <c r="AM2500" s="33"/>
      <c r="AN2500" s="33"/>
      <c r="AO2500" s="33"/>
    </row>
    <row r="2501" spans="33:41" ht="11.25">
      <c r="AG2501" s="33"/>
      <c r="AH2501" s="33"/>
      <c r="AI2501" s="33"/>
      <c r="AJ2501" s="33"/>
      <c r="AK2501" s="33"/>
      <c r="AL2501" s="33"/>
      <c r="AM2501" s="33"/>
      <c r="AN2501" s="33"/>
      <c r="AO2501" s="33"/>
    </row>
    <row r="2502" spans="33:41" ht="11.25">
      <c r="AG2502" s="33"/>
      <c r="AH2502" s="33"/>
      <c r="AI2502" s="33"/>
      <c r="AJ2502" s="33"/>
      <c r="AK2502" s="33"/>
      <c r="AL2502" s="33"/>
      <c r="AM2502" s="33"/>
      <c r="AN2502" s="33"/>
      <c r="AO2502" s="33"/>
    </row>
    <row r="2503" spans="33:41" ht="11.25">
      <c r="AG2503" s="33"/>
      <c r="AH2503" s="33"/>
      <c r="AI2503" s="33"/>
      <c r="AJ2503" s="33"/>
      <c r="AK2503" s="33"/>
      <c r="AL2503" s="33"/>
      <c r="AM2503" s="33"/>
      <c r="AN2503" s="33"/>
      <c r="AO2503" s="33"/>
    </row>
    <row r="2504" spans="33:41" ht="11.25">
      <c r="AG2504" s="33"/>
      <c r="AH2504" s="33"/>
      <c r="AI2504" s="33"/>
      <c r="AJ2504" s="33"/>
      <c r="AK2504" s="33"/>
      <c r="AL2504" s="33"/>
      <c r="AM2504" s="33"/>
      <c r="AN2504" s="33"/>
      <c r="AO2504" s="33"/>
    </row>
    <row r="2505" spans="33:41" ht="11.25">
      <c r="AG2505" s="33"/>
      <c r="AH2505" s="33"/>
      <c r="AI2505" s="33"/>
      <c r="AJ2505" s="33"/>
      <c r="AK2505" s="33"/>
      <c r="AL2505" s="33"/>
      <c r="AM2505" s="33"/>
      <c r="AN2505" s="33"/>
      <c r="AO2505" s="33"/>
    </row>
    <row r="2506" spans="33:41" ht="11.25">
      <c r="AG2506" s="33"/>
      <c r="AH2506" s="33"/>
      <c r="AI2506" s="33"/>
      <c r="AJ2506" s="33"/>
      <c r="AK2506" s="33"/>
      <c r="AL2506" s="33"/>
      <c r="AM2506" s="33"/>
      <c r="AN2506" s="33"/>
      <c r="AO2506" s="33"/>
    </row>
    <row r="2507" spans="33:41" ht="11.25">
      <c r="AG2507" s="33"/>
      <c r="AH2507" s="33"/>
      <c r="AI2507" s="33"/>
      <c r="AJ2507" s="33"/>
      <c r="AK2507" s="33"/>
      <c r="AL2507" s="33"/>
      <c r="AM2507" s="33"/>
      <c r="AN2507" s="33"/>
      <c r="AO2507" s="33"/>
    </row>
    <row r="2508" spans="33:41" ht="11.25">
      <c r="AG2508" s="33"/>
      <c r="AH2508" s="33"/>
      <c r="AI2508" s="33"/>
      <c r="AJ2508" s="33"/>
      <c r="AK2508" s="33"/>
      <c r="AL2508" s="33"/>
      <c r="AM2508" s="33"/>
      <c r="AN2508" s="33"/>
      <c r="AO2508" s="33"/>
    </row>
    <row r="2509" spans="33:41" ht="11.25">
      <c r="AG2509" s="33"/>
      <c r="AH2509" s="33"/>
      <c r="AI2509" s="33"/>
      <c r="AJ2509" s="33"/>
      <c r="AK2509" s="33"/>
      <c r="AL2509" s="33"/>
      <c r="AM2509" s="33"/>
      <c r="AN2509" s="33"/>
      <c r="AO2509" s="33"/>
    </row>
    <row r="2510" spans="33:41" ht="11.25">
      <c r="AG2510" s="33"/>
      <c r="AH2510" s="33"/>
      <c r="AI2510" s="33"/>
      <c r="AJ2510" s="33"/>
      <c r="AK2510" s="33"/>
      <c r="AL2510" s="33"/>
      <c r="AM2510" s="33"/>
      <c r="AN2510" s="33"/>
      <c r="AO2510" s="33"/>
    </row>
    <row r="2511" spans="33:41" ht="11.25">
      <c r="AG2511" s="33"/>
      <c r="AH2511" s="33"/>
      <c r="AI2511" s="33"/>
      <c r="AJ2511" s="33"/>
      <c r="AK2511" s="33"/>
      <c r="AL2511" s="33"/>
      <c r="AM2511" s="33"/>
      <c r="AN2511" s="33"/>
      <c r="AO2511" s="33"/>
    </row>
    <row r="2512" spans="33:41" ht="11.25">
      <c r="AG2512" s="33"/>
      <c r="AH2512" s="33"/>
      <c r="AI2512" s="33"/>
      <c r="AJ2512" s="33"/>
      <c r="AK2512" s="33"/>
      <c r="AL2512" s="33"/>
      <c r="AM2512" s="33"/>
      <c r="AN2512" s="33"/>
      <c r="AO2512" s="33"/>
    </row>
    <row r="2513" spans="33:41" ht="11.25">
      <c r="AG2513" s="33"/>
      <c r="AH2513" s="33"/>
      <c r="AI2513" s="33"/>
      <c r="AJ2513" s="33"/>
      <c r="AK2513" s="33"/>
      <c r="AL2513" s="33"/>
      <c r="AM2513" s="33"/>
      <c r="AN2513" s="33"/>
      <c r="AO2513" s="33"/>
    </row>
    <row r="2514" spans="33:41" ht="11.25">
      <c r="AG2514" s="33"/>
      <c r="AH2514" s="33"/>
      <c r="AI2514" s="33"/>
      <c r="AJ2514" s="33"/>
      <c r="AK2514" s="33"/>
      <c r="AL2514" s="33"/>
      <c r="AM2514" s="33"/>
      <c r="AN2514" s="33"/>
      <c r="AO2514" s="33"/>
    </row>
    <row r="2515" spans="33:41" ht="11.25">
      <c r="AG2515" s="33"/>
      <c r="AH2515" s="33"/>
      <c r="AI2515" s="33"/>
      <c r="AJ2515" s="33"/>
      <c r="AK2515" s="33"/>
      <c r="AL2515" s="33"/>
      <c r="AM2515" s="33"/>
      <c r="AN2515" s="33"/>
      <c r="AO2515" s="33"/>
    </row>
    <row r="2516" spans="33:41" ht="11.25">
      <c r="AG2516" s="33"/>
      <c r="AH2516" s="33"/>
      <c r="AI2516" s="33"/>
      <c r="AJ2516" s="33"/>
      <c r="AK2516" s="33"/>
      <c r="AL2516" s="33"/>
      <c r="AM2516" s="33"/>
      <c r="AN2516" s="33"/>
      <c r="AO2516" s="33"/>
    </row>
    <row r="2517" spans="33:41" ht="11.25">
      <c r="AG2517" s="33"/>
      <c r="AH2517" s="33"/>
      <c r="AI2517" s="33"/>
      <c r="AJ2517" s="33"/>
      <c r="AK2517" s="33"/>
      <c r="AL2517" s="33"/>
      <c r="AM2517" s="33"/>
      <c r="AN2517" s="33"/>
      <c r="AO2517" s="33"/>
    </row>
    <row r="2518" spans="33:41" ht="11.25">
      <c r="AG2518" s="33"/>
      <c r="AH2518" s="33"/>
      <c r="AI2518" s="33"/>
      <c r="AJ2518" s="33"/>
      <c r="AK2518" s="33"/>
      <c r="AL2518" s="33"/>
      <c r="AM2518" s="33"/>
      <c r="AN2518" s="33"/>
      <c r="AO2518" s="33"/>
    </row>
    <row r="2519" spans="33:41" ht="11.25">
      <c r="AG2519" s="33"/>
      <c r="AH2519" s="33"/>
      <c r="AI2519" s="33"/>
      <c r="AJ2519" s="33"/>
      <c r="AK2519" s="33"/>
      <c r="AL2519" s="33"/>
      <c r="AM2519" s="33"/>
      <c r="AN2519" s="33"/>
      <c r="AO2519" s="33"/>
    </row>
    <row r="2520" spans="33:41" ht="11.25">
      <c r="AG2520" s="33"/>
      <c r="AH2520" s="33"/>
      <c r="AI2520" s="33"/>
      <c r="AJ2520" s="33"/>
      <c r="AK2520" s="33"/>
      <c r="AL2520" s="33"/>
      <c r="AM2520" s="33"/>
      <c r="AN2520" s="33"/>
      <c r="AO2520" s="33"/>
    </row>
    <row r="2521" spans="33:41" ht="11.25">
      <c r="AG2521" s="33"/>
      <c r="AH2521" s="33"/>
      <c r="AI2521" s="33"/>
      <c r="AJ2521" s="33"/>
      <c r="AK2521" s="33"/>
      <c r="AL2521" s="33"/>
      <c r="AM2521" s="33"/>
      <c r="AN2521" s="33"/>
      <c r="AO2521" s="33"/>
    </row>
    <row r="2522" spans="33:41" ht="11.25">
      <c r="AG2522" s="33"/>
      <c r="AH2522" s="33"/>
      <c r="AI2522" s="33"/>
      <c r="AJ2522" s="33"/>
      <c r="AK2522" s="33"/>
      <c r="AL2522" s="33"/>
      <c r="AM2522" s="33"/>
      <c r="AN2522" s="33"/>
      <c r="AO2522" s="33"/>
    </row>
    <row r="2523" spans="33:41" ht="11.25">
      <c r="AG2523" s="33"/>
      <c r="AH2523" s="33"/>
      <c r="AI2523" s="33"/>
      <c r="AJ2523" s="33"/>
      <c r="AK2523" s="33"/>
      <c r="AL2523" s="33"/>
      <c r="AM2523" s="33"/>
      <c r="AN2523" s="33"/>
      <c r="AO2523" s="33"/>
    </row>
    <row r="2524" spans="33:41" ht="11.25">
      <c r="AG2524" s="33"/>
      <c r="AH2524" s="33"/>
      <c r="AI2524" s="33"/>
      <c r="AJ2524" s="33"/>
      <c r="AK2524" s="33"/>
      <c r="AL2524" s="33"/>
      <c r="AM2524" s="33"/>
      <c r="AN2524" s="33"/>
      <c r="AO2524" s="33"/>
    </row>
    <row r="2525" spans="33:41" ht="11.25">
      <c r="AG2525" s="33"/>
      <c r="AH2525" s="33"/>
      <c r="AI2525" s="33"/>
      <c r="AJ2525" s="33"/>
      <c r="AK2525" s="33"/>
      <c r="AL2525" s="33"/>
      <c r="AM2525" s="33"/>
      <c r="AN2525" s="33"/>
      <c r="AO2525" s="33"/>
    </row>
    <row r="2526" spans="33:41" ht="11.25">
      <c r="AG2526" s="33"/>
      <c r="AH2526" s="33"/>
      <c r="AI2526" s="33"/>
      <c r="AJ2526" s="33"/>
      <c r="AK2526" s="33"/>
      <c r="AL2526" s="33"/>
      <c r="AM2526" s="33"/>
      <c r="AN2526" s="33"/>
      <c r="AO2526" s="33"/>
    </row>
    <row r="2527" spans="33:41" ht="11.25">
      <c r="AG2527" s="33"/>
      <c r="AH2527" s="33"/>
      <c r="AI2527" s="33"/>
      <c r="AJ2527" s="33"/>
      <c r="AK2527" s="33"/>
      <c r="AL2527" s="33"/>
      <c r="AM2527" s="33"/>
      <c r="AN2527" s="33"/>
      <c r="AO2527" s="33"/>
    </row>
    <row r="2528" spans="33:41" ht="11.25">
      <c r="AG2528" s="33"/>
      <c r="AH2528" s="33"/>
      <c r="AI2528" s="33"/>
      <c r="AJ2528" s="33"/>
      <c r="AK2528" s="33"/>
      <c r="AL2528" s="33"/>
      <c r="AM2528" s="33"/>
      <c r="AN2528" s="33"/>
      <c r="AO2528" s="33"/>
    </row>
    <row r="2529" spans="33:41" ht="11.25">
      <c r="AG2529" s="33"/>
      <c r="AH2529" s="33"/>
      <c r="AI2529" s="33"/>
      <c r="AJ2529" s="33"/>
      <c r="AK2529" s="33"/>
      <c r="AL2529" s="33"/>
      <c r="AM2529" s="33"/>
      <c r="AN2529" s="33"/>
      <c r="AO2529" s="33"/>
    </row>
    <row r="2530" spans="33:41" ht="11.25">
      <c r="AG2530" s="33"/>
      <c r="AH2530" s="33"/>
      <c r="AI2530" s="33"/>
      <c r="AJ2530" s="33"/>
      <c r="AK2530" s="33"/>
      <c r="AL2530" s="33"/>
      <c r="AM2530" s="33"/>
      <c r="AN2530" s="33"/>
      <c r="AO2530" s="33"/>
    </row>
    <row r="2531" spans="33:41" ht="11.25">
      <c r="AG2531" s="33"/>
      <c r="AH2531" s="33"/>
      <c r="AI2531" s="33"/>
      <c r="AJ2531" s="33"/>
      <c r="AK2531" s="33"/>
      <c r="AL2531" s="33"/>
      <c r="AM2531" s="33"/>
      <c r="AN2531" s="33"/>
      <c r="AO2531" s="33"/>
    </row>
    <row r="2532" spans="33:41" ht="11.25">
      <c r="AG2532" s="33"/>
      <c r="AH2532" s="33"/>
      <c r="AI2532" s="33"/>
      <c r="AJ2532" s="33"/>
      <c r="AK2532" s="33"/>
      <c r="AL2532" s="33"/>
      <c r="AM2532" s="33"/>
      <c r="AN2532" s="33"/>
      <c r="AO2532" s="33"/>
    </row>
    <row r="2533" spans="33:41" ht="11.25">
      <c r="AG2533" s="33"/>
      <c r="AH2533" s="33"/>
      <c r="AI2533" s="33"/>
      <c r="AJ2533" s="33"/>
      <c r="AK2533" s="33"/>
      <c r="AL2533" s="33"/>
      <c r="AM2533" s="33"/>
      <c r="AN2533" s="33"/>
      <c r="AO2533" s="33"/>
    </row>
    <row r="2534" spans="33:41" ht="11.25">
      <c r="AG2534" s="33"/>
      <c r="AH2534" s="33"/>
      <c r="AI2534" s="33"/>
      <c r="AJ2534" s="33"/>
      <c r="AK2534" s="33"/>
      <c r="AL2534" s="33"/>
      <c r="AM2534" s="33"/>
      <c r="AN2534" s="33"/>
      <c r="AO2534" s="33"/>
    </row>
    <row r="2535" spans="33:41" ht="11.25">
      <c r="AG2535" s="33"/>
      <c r="AH2535" s="33"/>
      <c r="AI2535" s="33"/>
      <c r="AJ2535" s="33"/>
      <c r="AK2535" s="33"/>
      <c r="AL2535" s="33"/>
      <c r="AM2535" s="33"/>
      <c r="AN2535" s="33"/>
      <c r="AO2535" s="33"/>
    </row>
    <row r="2536" spans="33:41" ht="11.25">
      <c r="AG2536" s="33"/>
      <c r="AH2536" s="33"/>
      <c r="AI2536" s="33"/>
      <c r="AJ2536" s="33"/>
      <c r="AK2536" s="33"/>
      <c r="AL2536" s="33"/>
      <c r="AM2536" s="33"/>
      <c r="AN2536" s="33"/>
      <c r="AO2536" s="33"/>
    </row>
    <row r="2537" spans="33:41" ht="11.25">
      <c r="AG2537" s="33"/>
      <c r="AH2537" s="33"/>
      <c r="AI2537" s="33"/>
      <c r="AJ2537" s="33"/>
      <c r="AK2537" s="33"/>
      <c r="AL2537" s="33"/>
      <c r="AM2537" s="33"/>
      <c r="AN2537" s="33"/>
      <c r="AO2537" s="33"/>
    </row>
    <row r="2538" spans="33:41" ht="11.25">
      <c r="AG2538" s="33"/>
      <c r="AH2538" s="33"/>
      <c r="AI2538" s="33"/>
      <c r="AJ2538" s="33"/>
      <c r="AK2538" s="33"/>
      <c r="AL2538" s="33"/>
      <c r="AM2538" s="33"/>
      <c r="AN2538" s="33"/>
      <c r="AO2538" s="33"/>
    </row>
    <row r="2539" spans="33:41" ht="11.25">
      <c r="AG2539" s="33"/>
      <c r="AH2539" s="33"/>
      <c r="AI2539" s="33"/>
      <c r="AJ2539" s="33"/>
      <c r="AK2539" s="33"/>
      <c r="AL2539" s="33"/>
      <c r="AM2539" s="33"/>
      <c r="AN2539" s="33"/>
      <c r="AO2539" s="33"/>
    </row>
    <row r="2540" spans="33:41" ht="11.25">
      <c r="AG2540" s="33"/>
      <c r="AH2540" s="33"/>
      <c r="AI2540" s="33"/>
      <c r="AJ2540" s="33"/>
      <c r="AK2540" s="33"/>
      <c r="AL2540" s="33"/>
      <c r="AM2540" s="33"/>
      <c r="AN2540" s="33"/>
      <c r="AO2540" s="33"/>
    </row>
    <row r="2541" spans="33:41" ht="11.25">
      <c r="AG2541" s="33"/>
      <c r="AH2541" s="33"/>
      <c r="AI2541" s="33"/>
      <c r="AJ2541" s="33"/>
      <c r="AK2541" s="33"/>
      <c r="AL2541" s="33"/>
      <c r="AM2541" s="33"/>
      <c r="AN2541" s="33"/>
      <c r="AO2541" s="33"/>
    </row>
    <row r="2542" spans="33:41" ht="11.25">
      <c r="AG2542" s="33"/>
      <c r="AH2542" s="33"/>
      <c r="AI2542" s="33"/>
      <c r="AJ2542" s="33"/>
      <c r="AK2542" s="33"/>
      <c r="AL2542" s="33"/>
      <c r="AM2542" s="33"/>
      <c r="AN2542" s="33"/>
      <c r="AO2542" s="33"/>
    </row>
    <row r="2543" spans="33:41" ht="11.25">
      <c r="AG2543" s="33"/>
      <c r="AH2543" s="33"/>
      <c r="AI2543" s="33"/>
      <c r="AJ2543" s="33"/>
      <c r="AK2543" s="33"/>
      <c r="AL2543" s="33"/>
      <c r="AM2543" s="33"/>
      <c r="AN2543" s="33"/>
      <c r="AO2543" s="33"/>
    </row>
    <row r="2544" spans="33:41" ht="11.25">
      <c r="AG2544" s="33"/>
      <c r="AH2544" s="33"/>
      <c r="AI2544" s="33"/>
      <c r="AJ2544" s="33"/>
      <c r="AK2544" s="33"/>
      <c r="AL2544" s="33"/>
      <c r="AM2544" s="33"/>
      <c r="AN2544" s="33"/>
      <c r="AO2544" s="33"/>
    </row>
    <row r="2545" spans="33:41" ht="11.25">
      <c r="AG2545" s="33"/>
      <c r="AH2545" s="33"/>
      <c r="AI2545" s="33"/>
      <c r="AJ2545" s="33"/>
      <c r="AK2545" s="33"/>
      <c r="AL2545" s="33"/>
      <c r="AM2545" s="33"/>
      <c r="AN2545" s="33"/>
      <c r="AO2545" s="33"/>
    </row>
    <row r="2546" spans="33:41" ht="11.25">
      <c r="AG2546" s="33"/>
      <c r="AH2546" s="33"/>
      <c r="AI2546" s="33"/>
      <c r="AJ2546" s="33"/>
      <c r="AK2546" s="33"/>
      <c r="AL2546" s="33"/>
      <c r="AM2546" s="33"/>
      <c r="AN2546" s="33"/>
      <c r="AO2546" s="33"/>
    </row>
    <row r="2547" spans="33:41" ht="11.25">
      <c r="AG2547" s="33"/>
      <c r="AH2547" s="33"/>
      <c r="AI2547" s="33"/>
      <c r="AJ2547" s="33"/>
      <c r="AK2547" s="33"/>
      <c r="AL2547" s="33"/>
      <c r="AM2547" s="33"/>
      <c r="AN2547" s="33"/>
      <c r="AO2547" s="33"/>
    </row>
    <row r="2548" spans="33:41" ht="11.25">
      <c r="AG2548" s="33"/>
      <c r="AH2548" s="33"/>
      <c r="AI2548" s="33"/>
      <c r="AJ2548" s="33"/>
      <c r="AK2548" s="33"/>
      <c r="AL2548" s="33"/>
      <c r="AM2548" s="33"/>
      <c r="AN2548" s="33"/>
      <c r="AO2548" s="33"/>
    </row>
    <row r="2549" spans="33:41" ht="11.25">
      <c r="AG2549" s="33"/>
      <c r="AH2549" s="33"/>
      <c r="AI2549" s="33"/>
      <c r="AJ2549" s="33"/>
      <c r="AK2549" s="33"/>
      <c r="AL2549" s="33"/>
      <c r="AM2549" s="33"/>
      <c r="AN2549" s="33"/>
      <c r="AO2549" s="33"/>
    </row>
    <row r="2550" spans="33:41" ht="11.25">
      <c r="AG2550" s="33"/>
      <c r="AH2550" s="33"/>
      <c r="AI2550" s="33"/>
      <c r="AJ2550" s="33"/>
      <c r="AK2550" s="33"/>
      <c r="AL2550" s="33"/>
      <c r="AM2550" s="33"/>
      <c r="AN2550" s="33"/>
      <c r="AO2550" s="33"/>
    </row>
    <row r="2551" spans="33:41" ht="11.25">
      <c r="AG2551" s="33"/>
      <c r="AH2551" s="33"/>
      <c r="AI2551" s="33"/>
      <c r="AJ2551" s="33"/>
      <c r="AK2551" s="33"/>
      <c r="AL2551" s="33"/>
      <c r="AM2551" s="33"/>
      <c r="AN2551" s="33"/>
      <c r="AO2551" s="33"/>
    </row>
    <row r="2552" spans="33:41" ht="11.25">
      <c r="AG2552" s="33"/>
      <c r="AH2552" s="33"/>
      <c r="AI2552" s="33"/>
      <c r="AJ2552" s="33"/>
      <c r="AK2552" s="33"/>
      <c r="AL2552" s="33"/>
      <c r="AM2552" s="33"/>
      <c r="AN2552" s="33"/>
      <c r="AO2552" s="33"/>
    </row>
    <row r="2553" spans="33:41" ht="11.25">
      <c r="AG2553" s="33"/>
      <c r="AH2553" s="33"/>
      <c r="AI2553" s="33"/>
      <c r="AJ2553" s="33"/>
      <c r="AK2553" s="33"/>
      <c r="AL2553" s="33"/>
      <c r="AM2553" s="33"/>
      <c r="AN2553" s="33"/>
      <c r="AO2553" s="33"/>
    </row>
    <row r="2554" spans="33:41" ht="11.25">
      <c r="AG2554" s="33"/>
      <c r="AH2554" s="33"/>
      <c r="AI2554" s="33"/>
      <c r="AJ2554" s="33"/>
      <c r="AK2554" s="33"/>
      <c r="AL2554" s="33"/>
      <c r="AM2554" s="33"/>
      <c r="AN2554" s="33"/>
      <c r="AO2554" s="33"/>
    </row>
    <row r="2555" spans="33:41" ht="11.25">
      <c r="AG2555" s="33"/>
      <c r="AH2555" s="33"/>
      <c r="AI2555" s="33"/>
      <c r="AJ2555" s="33"/>
      <c r="AK2555" s="33"/>
      <c r="AL2555" s="33"/>
      <c r="AM2555" s="33"/>
      <c r="AN2555" s="33"/>
      <c r="AO2555" s="33"/>
    </row>
    <row r="2556" spans="33:41" ht="11.25">
      <c r="AG2556" s="33"/>
      <c r="AH2556" s="33"/>
      <c r="AI2556" s="33"/>
      <c r="AJ2556" s="33"/>
      <c r="AK2556" s="33"/>
      <c r="AL2556" s="33"/>
      <c r="AM2556" s="33"/>
      <c r="AN2556" s="33"/>
      <c r="AO2556" s="33"/>
    </row>
    <row r="2557" spans="33:41" ht="11.25">
      <c r="AG2557" s="33"/>
      <c r="AH2557" s="33"/>
      <c r="AI2557" s="33"/>
      <c r="AJ2557" s="33"/>
      <c r="AK2557" s="33"/>
      <c r="AL2557" s="33"/>
      <c r="AM2557" s="33"/>
      <c r="AN2557" s="33"/>
      <c r="AO2557" s="33"/>
    </row>
    <row r="2558" spans="33:41" ht="11.25">
      <c r="AG2558" s="33"/>
      <c r="AH2558" s="33"/>
      <c r="AI2558" s="33"/>
      <c r="AJ2558" s="33"/>
      <c r="AK2558" s="33"/>
      <c r="AL2558" s="33"/>
      <c r="AM2558" s="33"/>
      <c r="AN2558" s="33"/>
      <c r="AO2558" s="33"/>
    </row>
    <row r="2559" spans="33:41" ht="11.25">
      <c r="AG2559" s="33"/>
      <c r="AH2559" s="33"/>
      <c r="AI2559" s="33"/>
      <c r="AJ2559" s="33"/>
      <c r="AK2559" s="33"/>
      <c r="AL2559" s="33"/>
      <c r="AM2559" s="33"/>
      <c r="AN2559" s="33"/>
      <c r="AO2559" s="33"/>
    </row>
    <row r="2560" spans="33:41" ht="11.25">
      <c r="AG2560" s="33"/>
      <c r="AH2560" s="33"/>
      <c r="AI2560" s="33"/>
      <c r="AJ2560" s="33"/>
      <c r="AK2560" s="33"/>
      <c r="AL2560" s="33"/>
      <c r="AM2560" s="33"/>
      <c r="AN2560" s="33"/>
      <c r="AO2560" s="33"/>
    </row>
    <row r="2561" spans="33:41" ht="11.25">
      <c r="AG2561" s="33"/>
      <c r="AH2561" s="33"/>
      <c r="AI2561" s="33"/>
      <c r="AJ2561" s="33"/>
      <c r="AK2561" s="33"/>
      <c r="AL2561" s="33"/>
      <c r="AM2561" s="33"/>
      <c r="AN2561" s="33"/>
      <c r="AO2561" s="33"/>
    </row>
    <row r="2562" spans="33:41" ht="11.25">
      <c r="AG2562" s="33"/>
      <c r="AH2562" s="33"/>
      <c r="AI2562" s="33"/>
      <c r="AJ2562" s="33"/>
      <c r="AK2562" s="33"/>
      <c r="AL2562" s="33"/>
      <c r="AM2562" s="33"/>
      <c r="AN2562" s="33"/>
      <c r="AO2562" s="33"/>
    </row>
    <row r="2563" spans="33:41" ht="11.25">
      <c r="AG2563" s="33"/>
      <c r="AH2563" s="33"/>
      <c r="AI2563" s="33"/>
      <c r="AJ2563" s="33"/>
      <c r="AK2563" s="33"/>
      <c r="AL2563" s="33"/>
      <c r="AM2563" s="33"/>
      <c r="AN2563" s="33"/>
      <c r="AO2563" s="33"/>
    </row>
    <row r="2564" spans="33:41" ht="11.25">
      <c r="AG2564" s="33"/>
      <c r="AH2564" s="33"/>
      <c r="AI2564" s="33"/>
      <c r="AJ2564" s="33"/>
      <c r="AK2564" s="33"/>
      <c r="AL2564" s="33"/>
      <c r="AM2564" s="33"/>
      <c r="AN2564" s="33"/>
      <c r="AO2564" s="33"/>
    </row>
    <row r="2565" spans="33:41" ht="11.25">
      <c r="AG2565" s="33"/>
      <c r="AH2565" s="33"/>
      <c r="AI2565" s="33"/>
      <c r="AJ2565" s="33"/>
      <c r="AK2565" s="33"/>
      <c r="AL2565" s="33"/>
      <c r="AM2565" s="33"/>
      <c r="AN2565" s="33"/>
      <c r="AO2565" s="33"/>
    </row>
    <row r="2566" spans="33:41" ht="11.25">
      <c r="AG2566" s="33"/>
      <c r="AH2566" s="33"/>
      <c r="AI2566" s="33"/>
      <c r="AJ2566" s="33"/>
      <c r="AK2566" s="33"/>
      <c r="AL2566" s="33"/>
      <c r="AM2566" s="33"/>
      <c r="AN2566" s="33"/>
      <c r="AO2566" s="33"/>
    </row>
    <row r="2567" spans="33:41" ht="11.25">
      <c r="AG2567" s="33"/>
      <c r="AH2567" s="33"/>
      <c r="AI2567" s="33"/>
      <c r="AJ2567" s="33"/>
      <c r="AK2567" s="33"/>
      <c r="AL2567" s="33"/>
      <c r="AM2567" s="33"/>
      <c r="AN2567" s="33"/>
      <c r="AO2567" s="33"/>
    </row>
    <row r="2568" spans="33:41" ht="11.25">
      <c r="AG2568" s="33"/>
      <c r="AH2568" s="33"/>
      <c r="AI2568" s="33"/>
      <c r="AJ2568" s="33"/>
      <c r="AK2568" s="33"/>
      <c r="AL2568" s="33"/>
      <c r="AM2568" s="33"/>
      <c r="AN2568" s="33"/>
      <c r="AO2568" s="33"/>
    </row>
    <row r="2569" spans="33:41" ht="11.25">
      <c r="AG2569" s="33"/>
      <c r="AH2569" s="33"/>
      <c r="AI2569" s="33"/>
      <c r="AJ2569" s="33"/>
      <c r="AK2569" s="33"/>
      <c r="AL2569" s="33"/>
      <c r="AM2569" s="33"/>
      <c r="AN2569" s="33"/>
      <c r="AO2569" s="33"/>
    </row>
    <row r="2570" spans="33:41" ht="11.25">
      <c r="AG2570" s="33"/>
      <c r="AH2570" s="33"/>
      <c r="AI2570" s="33"/>
      <c r="AJ2570" s="33"/>
      <c r="AK2570" s="33"/>
      <c r="AL2570" s="33"/>
      <c r="AM2570" s="33"/>
      <c r="AN2570" s="33"/>
      <c r="AO2570" s="33"/>
    </row>
    <row r="2571" spans="33:41" ht="11.25">
      <c r="AG2571" s="33"/>
      <c r="AH2571" s="33"/>
      <c r="AI2571" s="33"/>
      <c r="AJ2571" s="33"/>
      <c r="AK2571" s="33"/>
      <c r="AL2571" s="33"/>
      <c r="AM2571" s="33"/>
      <c r="AN2571" s="33"/>
      <c r="AO2571" s="33"/>
    </row>
    <row r="2572" spans="33:41" ht="11.25">
      <c r="AG2572" s="33"/>
      <c r="AH2572" s="33"/>
      <c r="AI2572" s="33"/>
      <c r="AJ2572" s="33"/>
      <c r="AK2572" s="33"/>
      <c r="AL2572" s="33"/>
      <c r="AM2572" s="33"/>
      <c r="AN2572" s="33"/>
      <c r="AO2572" s="33"/>
    </row>
    <row r="2573" spans="33:41" ht="11.25">
      <c r="AG2573" s="33"/>
      <c r="AH2573" s="33"/>
      <c r="AI2573" s="33"/>
      <c r="AJ2573" s="33"/>
      <c r="AK2573" s="33"/>
      <c r="AL2573" s="33"/>
      <c r="AM2573" s="33"/>
      <c r="AN2573" s="33"/>
      <c r="AO2573" s="33"/>
    </row>
    <row r="2574" spans="33:41" ht="11.25">
      <c r="AG2574" s="33"/>
      <c r="AH2574" s="33"/>
      <c r="AI2574" s="33"/>
      <c r="AJ2574" s="33"/>
      <c r="AK2574" s="33"/>
      <c r="AL2574" s="33"/>
      <c r="AM2574" s="33"/>
      <c r="AN2574" s="33"/>
      <c r="AO2574" s="33"/>
    </row>
    <row r="2575" spans="33:41" ht="11.25">
      <c r="AG2575" s="33"/>
      <c r="AH2575" s="33"/>
      <c r="AI2575" s="33"/>
      <c r="AJ2575" s="33"/>
      <c r="AK2575" s="33"/>
      <c r="AL2575" s="33"/>
      <c r="AM2575" s="33"/>
      <c r="AN2575" s="33"/>
      <c r="AO2575" s="33"/>
    </row>
    <row r="2576" spans="33:41" ht="11.25">
      <c r="AG2576" s="33"/>
      <c r="AH2576" s="33"/>
      <c r="AI2576" s="33"/>
      <c r="AJ2576" s="33"/>
      <c r="AK2576" s="33"/>
      <c r="AL2576" s="33"/>
      <c r="AM2576" s="33"/>
      <c r="AN2576" s="33"/>
      <c r="AO2576" s="33"/>
    </row>
    <row r="2577" spans="33:41" ht="11.25">
      <c r="AG2577" s="33"/>
      <c r="AH2577" s="33"/>
      <c r="AI2577" s="33"/>
      <c r="AJ2577" s="33"/>
      <c r="AK2577" s="33"/>
      <c r="AL2577" s="33"/>
      <c r="AM2577" s="33"/>
      <c r="AN2577" s="33"/>
      <c r="AO2577" s="33"/>
    </row>
    <row r="2578" spans="33:41" ht="11.25">
      <c r="AG2578" s="33"/>
      <c r="AH2578" s="33"/>
      <c r="AI2578" s="33"/>
      <c r="AJ2578" s="33"/>
      <c r="AK2578" s="33"/>
      <c r="AL2578" s="33"/>
      <c r="AM2578" s="33"/>
      <c r="AN2578" s="33"/>
      <c r="AO2578" s="33"/>
    </row>
    <row r="2579" spans="33:41" ht="11.25">
      <c r="AG2579" s="33"/>
      <c r="AH2579" s="33"/>
      <c r="AI2579" s="33"/>
      <c r="AJ2579" s="33"/>
      <c r="AK2579" s="33"/>
      <c r="AL2579" s="33"/>
      <c r="AM2579" s="33"/>
      <c r="AN2579" s="33"/>
      <c r="AO2579" s="33"/>
    </row>
    <row r="2580" spans="33:41" ht="11.25">
      <c r="AG2580" s="33"/>
      <c r="AH2580" s="33"/>
      <c r="AI2580" s="33"/>
      <c r="AJ2580" s="33"/>
      <c r="AK2580" s="33"/>
      <c r="AL2580" s="33"/>
      <c r="AM2580" s="33"/>
      <c r="AN2580" s="33"/>
      <c r="AO2580" s="33"/>
    </row>
    <row r="2581" spans="33:41" ht="11.25">
      <c r="AG2581" s="33"/>
      <c r="AH2581" s="33"/>
      <c r="AI2581" s="33"/>
      <c r="AJ2581" s="33"/>
      <c r="AK2581" s="33"/>
      <c r="AL2581" s="33"/>
      <c r="AM2581" s="33"/>
      <c r="AN2581" s="33"/>
      <c r="AO2581" s="33"/>
    </row>
    <row r="2582" spans="33:41" ht="11.25">
      <c r="AG2582" s="33"/>
      <c r="AH2582" s="33"/>
      <c r="AI2582" s="33"/>
      <c r="AJ2582" s="33"/>
      <c r="AK2582" s="33"/>
      <c r="AL2582" s="33"/>
      <c r="AM2582" s="33"/>
      <c r="AN2582" s="33"/>
      <c r="AO2582" s="33"/>
    </row>
    <row r="2583" spans="33:41" ht="11.25">
      <c r="AG2583" s="33"/>
      <c r="AH2583" s="33"/>
      <c r="AI2583" s="33"/>
      <c r="AJ2583" s="33"/>
      <c r="AK2583" s="33"/>
      <c r="AL2583" s="33"/>
      <c r="AM2583" s="33"/>
      <c r="AN2583" s="33"/>
      <c r="AO2583" s="33"/>
    </row>
    <row r="2584" spans="33:41" ht="11.25">
      <c r="AG2584" s="33"/>
      <c r="AH2584" s="33"/>
      <c r="AI2584" s="33"/>
      <c r="AJ2584" s="33"/>
      <c r="AK2584" s="33"/>
      <c r="AL2584" s="33"/>
      <c r="AM2584" s="33"/>
      <c r="AN2584" s="33"/>
      <c r="AO2584" s="33"/>
    </row>
    <row r="2585" spans="33:41" ht="11.25">
      <c r="AG2585" s="33"/>
      <c r="AH2585" s="33"/>
      <c r="AI2585" s="33"/>
      <c r="AJ2585" s="33"/>
      <c r="AK2585" s="33"/>
      <c r="AL2585" s="33"/>
      <c r="AM2585" s="33"/>
      <c r="AN2585" s="33"/>
      <c r="AO2585" s="33"/>
    </row>
    <row r="2586" spans="33:41" ht="11.25">
      <c r="AG2586" s="33"/>
      <c r="AH2586" s="33"/>
      <c r="AI2586" s="33"/>
      <c r="AJ2586" s="33"/>
      <c r="AK2586" s="33"/>
      <c r="AL2586" s="33"/>
      <c r="AM2586" s="33"/>
      <c r="AN2586" s="33"/>
      <c r="AO2586" s="33"/>
    </row>
    <row r="2587" spans="33:41" ht="11.25">
      <c r="AG2587" s="33"/>
      <c r="AH2587" s="33"/>
      <c r="AI2587" s="33"/>
      <c r="AJ2587" s="33"/>
      <c r="AK2587" s="33"/>
      <c r="AL2587" s="33"/>
      <c r="AM2587" s="33"/>
      <c r="AN2587" s="33"/>
      <c r="AO2587" s="33"/>
    </row>
    <row r="2588" spans="33:41" ht="11.25">
      <c r="AG2588" s="33"/>
      <c r="AH2588" s="33"/>
      <c r="AI2588" s="33"/>
      <c r="AJ2588" s="33"/>
      <c r="AK2588" s="33"/>
      <c r="AL2588" s="33"/>
      <c r="AM2588" s="33"/>
      <c r="AN2588" s="33"/>
      <c r="AO2588" s="33"/>
    </row>
    <row r="2589" spans="33:41" ht="11.25">
      <c r="AG2589" s="33"/>
      <c r="AH2589" s="33"/>
      <c r="AI2589" s="33"/>
      <c r="AJ2589" s="33"/>
      <c r="AK2589" s="33"/>
      <c r="AL2589" s="33"/>
      <c r="AM2589" s="33"/>
      <c r="AN2589" s="33"/>
      <c r="AO2589" s="33"/>
    </row>
    <row r="2590" spans="33:41" ht="11.25">
      <c r="AG2590" s="33"/>
      <c r="AH2590" s="33"/>
      <c r="AI2590" s="33"/>
      <c r="AJ2590" s="33"/>
      <c r="AK2590" s="33"/>
      <c r="AL2590" s="33"/>
      <c r="AM2590" s="33"/>
      <c r="AN2590" s="33"/>
      <c r="AO2590" s="33"/>
    </row>
    <row r="2591" spans="33:41" ht="11.25">
      <c r="AG2591" s="33"/>
      <c r="AH2591" s="33"/>
      <c r="AI2591" s="33"/>
      <c r="AJ2591" s="33"/>
      <c r="AK2591" s="33"/>
      <c r="AL2591" s="33"/>
      <c r="AM2591" s="33"/>
      <c r="AN2591" s="33"/>
      <c r="AO2591" s="33"/>
    </row>
    <row r="2592" spans="33:41" ht="11.25">
      <c r="AG2592" s="33"/>
      <c r="AH2592" s="33"/>
      <c r="AI2592" s="33"/>
      <c r="AJ2592" s="33"/>
      <c r="AK2592" s="33"/>
      <c r="AL2592" s="33"/>
      <c r="AM2592" s="33"/>
      <c r="AN2592" s="33"/>
      <c r="AO2592" s="33"/>
    </row>
    <row r="2593" spans="33:41" ht="11.25">
      <c r="AG2593" s="33"/>
      <c r="AH2593" s="33"/>
      <c r="AI2593" s="33"/>
      <c r="AJ2593" s="33"/>
      <c r="AK2593" s="33"/>
      <c r="AL2593" s="33"/>
      <c r="AM2593" s="33"/>
      <c r="AN2593" s="33"/>
      <c r="AO2593" s="33"/>
    </row>
    <row r="2594" spans="33:41" ht="11.25">
      <c r="AG2594" s="33"/>
      <c r="AH2594" s="33"/>
      <c r="AI2594" s="33"/>
      <c r="AJ2594" s="33"/>
      <c r="AK2594" s="33"/>
      <c r="AL2594" s="33"/>
      <c r="AM2594" s="33"/>
      <c r="AN2594" s="33"/>
      <c r="AO2594" s="33"/>
    </row>
    <row r="2595" spans="33:41" ht="11.25">
      <c r="AG2595" s="33"/>
      <c r="AH2595" s="33"/>
      <c r="AI2595" s="33"/>
      <c r="AJ2595" s="33"/>
      <c r="AK2595" s="33"/>
      <c r="AL2595" s="33"/>
      <c r="AM2595" s="33"/>
      <c r="AN2595" s="33"/>
      <c r="AO2595" s="33"/>
    </row>
    <row r="2596" spans="33:41" ht="11.25">
      <c r="AG2596" s="33"/>
      <c r="AH2596" s="33"/>
      <c r="AI2596" s="33"/>
      <c r="AJ2596" s="33"/>
      <c r="AK2596" s="33"/>
      <c r="AL2596" s="33"/>
      <c r="AM2596" s="33"/>
      <c r="AN2596" s="33"/>
      <c r="AO2596" s="33"/>
    </row>
    <row r="2597" spans="33:41" ht="11.25">
      <c r="AG2597" s="33"/>
      <c r="AH2597" s="33"/>
      <c r="AI2597" s="33"/>
      <c r="AJ2597" s="33"/>
      <c r="AK2597" s="33"/>
      <c r="AL2597" s="33"/>
      <c r="AM2597" s="33"/>
      <c r="AN2597" s="33"/>
      <c r="AO2597" s="33"/>
    </row>
    <row r="2598" spans="33:41" ht="11.25">
      <c r="AG2598" s="33"/>
      <c r="AH2598" s="33"/>
      <c r="AI2598" s="33"/>
      <c r="AJ2598" s="33"/>
      <c r="AK2598" s="33"/>
      <c r="AL2598" s="33"/>
      <c r="AM2598" s="33"/>
      <c r="AN2598" s="33"/>
      <c r="AO2598" s="33"/>
    </row>
    <row r="2599" spans="33:41" ht="11.25">
      <c r="AG2599" s="33"/>
      <c r="AH2599" s="33"/>
      <c r="AI2599" s="33"/>
      <c r="AJ2599" s="33"/>
      <c r="AK2599" s="33"/>
      <c r="AL2599" s="33"/>
      <c r="AM2599" s="33"/>
      <c r="AN2599" s="33"/>
      <c r="AO2599" s="33"/>
    </row>
    <row r="2600" spans="33:41" ht="11.25">
      <c r="AG2600" s="33"/>
      <c r="AH2600" s="33"/>
      <c r="AI2600" s="33"/>
      <c r="AJ2600" s="33"/>
      <c r="AK2600" s="33"/>
      <c r="AL2600" s="33"/>
      <c r="AM2600" s="33"/>
      <c r="AN2600" s="33"/>
      <c r="AO2600" s="33"/>
    </row>
    <row r="2601" spans="33:41" ht="11.25">
      <c r="AG2601" s="33"/>
      <c r="AH2601" s="33"/>
      <c r="AI2601" s="33"/>
      <c r="AJ2601" s="33"/>
      <c r="AK2601" s="33"/>
      <c r="AL2601" s="33"/>
      <c r="AM2601" s="33"/>
      <c r="AN2601" s="33"/>
      <c r="AO2601" s="33"/>
    </row>
    <row r="2602" spans="33:41" ht="11.25">
      <c r="AG2602" s="33"/>
      <c r="AH2602" s="33"/>
      <c r="AI2602" s="33"/>
      <c r="AJ2602" s="33"/>
      <c r="AK2602" s="33"/>
      <c r="AL2602" s="33"/>
      <c r="AM2602" s="33"/>
      <c r="AN2602" s="33"/>
      <c r="AO2602" s="33"/>
    </row>
    <row r="2603" spans="33:41" ht="11.25">
      <c r="AG2603" s="33"/>
      <c r="AH2603" s="33"/>
      <c r="AI2603" s="33"/>
      <c r="AJ2603" s="33"/>
      <c r="AK2603" s="33"/>
      <c r="AL2603" s="33"/>
      <c r="AM2603" s="33"/>
      <c r="AN2603" s="33"/>
      <c r="AO2603" s="33"/>
    </row>
    <row r="2604" spans="33:41" ht="11.25">
      <c r="AG2604" s="33"/>
      <c r="AH2604" s="33"/>
      <c r="AI2604" s="33"/>
      <c r="AJ2604" s="33"/>
      <c r="AK2604" s="33"/>
      <c r="AL2604" s="33"/>
      <c r="AM2604" s="33"/>
      <c r="AN2604" s="33"/>
      <c r="AO2604" s="33"/>
    </row>
    <row r="2605" spans="33:41" ht="11.25">
      <c r="AG2605" s="33"/>
      <c r="AH2605" s="33"/>
      <c r="AI2605" s="33"/>
      <c r="AJ2605" s="33"/>
      <c r="AK2605" s="33"/>
      <c r="AL2605" s="33"/>
      <c r="AM2605" s="33"/>
      <c r="AN2605" s="33"/>
      <c r="AO2605" s="33"/>
    </row>
    <row r="2606" spans="33:41" ht="11.25">
      <c r="AG2606" s="33"/>
      <c r="AH2606" s="33"/>
      <c r="AI2606" s="33"/>
      <c r="AJ2606" s="33"/>
      <c r="AK2606" s="33"/>
      <c r="AL2606" s="33"/>
      <c r="AM2606" s="33"/>
      <c r="AN2606" s="33"/>
      <c r="AO2606" s="33"/>
    </row>
    <row r="2607" spans="33:41" ht="11.25">
      <c r="AG2607" s="33"/>
      <c r="AH2607" s="33"/>
      <c r="AI2607" s="33"/>
      <c r="AJ2607" s="33"/>
      <c r="AK2607" s="33"/>
      <c r="AL2607" s="33"/>
      <c r="AM2607" s="33"/>
      <c r="AN2607" s="33"/>
      <c r="AO2607" s="33"/>
    </row>
    <row r="2608" spans="33:41" ht="11.25">
      <c r="AG2608" s="33"/>
      <c r="AH2608" s="33"/>
      <c r="AI2608" s="33"/>
      <c r="AJ2608" s="33"/>
      <c r="AK2608" s="33"/>
      <c r="AL2608" s="33"/>
      <c r="AM2608" s="33"/>
      <c r="AN2608" s="33"/>
      <c r="AO2608" s="33"/>
    </row>
    <row r="2609" spans="33:41" ht="11.25">
      <c r="AG2609" s="33"/>
      <c r="AH2609" s="33"/>
      <c r="AI2609" s="33"/>
      <c r="AJ2609" s="33"/>
      <c r="AK2609" s="33"/>
      <c r="AL2609" s="33"/>
      <c r="AM2609" s="33"/>
      <c r="AN2609" s="33"/>
      <c r="AO2609" s="33"/>
    </row>
    <row r="2610" spans="33:41" ht="11.25">
      <c r="AG2610" s="33"/>
      <c r="AH2610" s="33"/>
      <c r="AI2610" s="33"/>
      <c r="AJ2610" s="33"/>
      <c r="AK2610" s="33"/>
      <c r="AL2610" s="33"/>
      <c r="AM2610" s="33"/>
      <c r="AN2610" s="33"/>
      <c r="AO2610" s="33"/>
    </row>
    <row r="2611" spans="33:41" ht="11.25">
      <c r="AG2611" s="33"/>
      <c r="AH2611" s="33"/>
      <c r="AI2611" s="33"/>
      <c r="AJ2611" s="33"/>
      <c r="AK2611" s="33"/>
      <c r="AL2611" s="33"/>
      <c r="AM2611" s="33"/>
      <c r="AN2611" s="33"/>
      <c r="AO2611" s="33"/>
    </row>
    <row r="2612" spans="33:41" ht="11.25">
      <c r="AG2612" s="33"/>
      <c r="AH2612" s="33"/>
      <c r="AI2612" s="33"/>
      <c r="AJ2612" s="33"/>
      <c r="AK2612" s="33"/>
      <c r="AL2612" s="33"/>
      <c r="AM2612" s="33"/>
      <c r="AN2612" s="33"/>
      <c r="AO2612" s="33"/>
    </row>
    <row r="2613" spans="33:41" ht="11.25">
      <c r="AG2613" s="33"/>
      <c r="AH2613" s="33"/>
      <c r="AI2613" s="33"/>
      <c r="AJ2613" s="33"/>
      <c r="AK2613" s="33"/>
      <c r="AL2613" s="33"/>
      <c r="AM2613" s="33"/>
      <c r="AN2613" s="33"/>
      <c r="AO2613" s="33"/>
    </row>
    <row r="2614" spans="33:41" ht="11.25">
      <c r="AG2614" s="33"/>
      <c r="AH2614" s="33"/>
      <c r="AI2614" s="33"/>
      <c r="AJ2614" s="33"/>
      <c r="AK2614" s="33"/>
      <c r="AL2614" s="33"/>
      <c r="AM2614" s="33"/>
      <c r="AN2614" s="33"/>
      <c r="AO2614" s="33"/>
    </row>
    <row r="2615" spans="33:41" ht="11.25">
      <c r="AG2615" s="33"/>
      <c r="AH2615" s="33"/>
      <c r="AI2615" s="33"/>
      <c r="AJ2615" s="33"/>
      <c r="AK2615" s="33"/>
      <c r="AL2615" s="33"/>
      <c r="AM2615" s="33"/>
      <c r="AN2615" s="33"/>
      <c r="AO2615" s="33"/>
    </row>
    <row r="2616" spans="33:41" ht="11.25">
      <c r="AG2616" s="33"/>
      <c r="AH2616" s="33"/>
      <c r="AI2616" s="33"/>
      <c r="AJ2616" s="33"/>
      <c r="AK2616" s="33"/>
      <c r="AL2616" s="33"/>
      <c r="AM2616" s="33"/>
      <c r="AN2616" s="33"/>
      <c r="AO2616" s="33"/>
    </row>
    <row r="2617" spans="33:41" ht="11.25">
      <c r="AG2617" s="33"/>
      <c r="AH2617" s="33"/>
      <c r="AI2617" s="33"/>
      <c r="AJ2617" s="33"/>
      <c r="AK2617" s="33"/>
      <c r="AL2617" s="33"/>
      <c r="AM2617" s="33"/>
      <c r="AN2617" s="33"/>
      <c r="AO2617" s="33"/>
    </row>
    <row r="2618" spans="33:41" ht="11.25">
      <c r="AG2618" s="33"/>
      <c r="AH2618" s="33"/>
      <c r="AI2618" s="33"/>
      <c r="AJ2618" s="33"/>
      <c r="AK2618" s="33"/>
      <c r="AL2618" s="33"/>
      <c r="AM2618" s="33"/>
      <c r="AN2618" s="33"/>
      <c r="AO2618" s="33"/>
    </row>
    <row r="2619" spans="33:41" ht="11.25">
      <c r="AG2619" s="33"/>
      <c r="AH2619" s="33"/>
      <c r="AI2619" s="33"/>
      <c r="AJ2619" s="33"/>
      <c r="AK2619" s="33"/>
      <c r="AL2619" s="33"/>
      <c r="AM2619" s="33"/>
      <c r="AN2619" s="33"/>
      <c r="AO2619" s="33"/>
    </row>
    <row r="2620" spans="33:41" ht="11.25">
      <c r="AG2620" s="33"/>
      <c r="AH2620" s="33"/>
      <c r="AI2620" s="33"/>
      <c r="AJ2620" s="33"/>
      <c r="AK2620" s="33"/>
      <c r="AL2620" s="33"/>
      <c r="AM2620" s="33"/>
      <c r="AN2620" s="33"/>
      <c r="AO2620" s="33"/>
    </row>
    <row r="2621" spans="33:41" ht="11.25">
      <c r="AG2621" s="33"/>
      <c r="AH2621" s="33"/>
      <c r="AI2621" s="33"/>
      <c r="AJ2621" s="33"/>
      <c r="AK2621" s="33"/>
      <c r="AL2621" s="33"/>
      <c r="AM2621" s="33"/>
      <c r="AN2621" s="33"/>
      <c r="AO2621" s="33"/>
    </row>
    <row r="2622" spans="33:41" ht="11.25">
      <c r="AG2622" s="33"/>
      <c r="AH2622" s="33"/>
      <c r="AI2622" s="33"/>
      <c r="AJ2622" s="33"/>
      <c r="AK2622" s="33"/>
      <c r="AL2622" s="33"/>
      <c r="AM2622" s="33"/>
      <c r="AN2622" s="33"/>
      <c r="AO2622" s="33"/>
    </row>
    <row r="2623" spans="33:41" ht="11.25">
      <c r="AG2623" s="33"/>
      <c r="AH2623" s="33"/>
      <c r="AI2623" s="33"/>
      <c r="AJ2623" s="33"/>
      <c r="AK2623" s="33"/>
      <c r="AL2623" s="33"/>
      <c r="AM2623" s="33"/>
      <c r="AN2623" s="33"/>
      <c r="AO2623" s="33"/>
    </row>
    <row r="2624" spans="33:41" ht="11.25">
      <c r="AG2624" s="33"/>
      <c r="AH2624" s="33"/>
      <c r="AI2624" s="33"/>
      <c r="AJ2624" s="33"/>
      <c r="AK2624" s="33"/>
      <c r="AL2624" s="33"/>
      <c r="AM2624" s="33"/>
      <c r="AN2624" s="33"/>
      <c r="AO2624" s="33"/>
    </row>
    <row r="2625" spans="33:41" ht="11.25">
      <c r="AG2625" s="33"/>
      <c r="AH2625" s="33"/>
      <c r="AI2625" s="33"/>
      <c r="AJ2625" s="33"/>
      <c r="AK2625" s="33"/>
      <c r="AL2625" s="33"/>
      <c r="AM2625" s="33"/>
      <c r="AN2625" s="33"/>
      <c r="AO2625" s="33"/>
    </row>
    <row r="2626" spans="33:41" ht="11.25">
      <c r="AG2626" s="33"/>
      <c r="AH2626" s="33"/>
      <c r="AI2626" s="33"/>
      <c r="AJ2626" s="33"/>
      <c r="AK2626" s="33"/>
      <c r="AL2626" s="33"/>
      <c r="AM2626" s="33"/>
      <c r="AN2626" s="33"/>
      <c r="AO2626" s="33"/>
    </row>
    <row r="2627" spans="33:41" ht="11.25">
      <c r="AG2627" s="33"/>
      <c r="AH2627" s="33"/>
      <c r="AI2627" s="33"/>
      <c r="AJ2627" s="33"/>
      <c r="AK2627" s="33"/>
      <c r="AL2627" s="33"/>
      <c r="AM2627" s="33"/>
      <c r="AN2627" s="33"/>
      <c r="AO2627" s="33"/>
    </row>
    <row r="2628" spans="33:41" ht="11.25">
      <c r="AG2628" s="33"/>
      <c r="AH2628" s="33"/>
      <c r="AI2628" s="33"/>
      <c r="AJ2628" s="33"/>
      <c r="AK2628" s="33"/>
      <c r="AL2628" s="33"/>
      <c r="AM2628" s="33"/>
      <c r="AN2628" s="33"/>
      <c r="AO2628" s="33"/>
    </row>
    <row r="2629" spans="33:41" ht="11.25">
      <c r="AG2629" s="33"/>
      <c r="AH2629" s="33"/>
      <c r="AI2629" s="33"/>
      <c r="AJ2629" s="33"/>
      <c r="AK2629" s="33"/>
      <c r="AL2629" s="33"/>
      <c r="AM2629" s="33"/>
      <c r="AN2629" s="33"/>
      <c r="AO2629" s="33"/>
    </row>
    <row r="2630" spans="33:41" ht="11.25">
      <c r="AG2630" s="33"/>
      <c r="AH2630" s="33"/>
      <c r="AI2630" s="33"/>
      <c r="AJ2630" s="33"/>
      <c r="AK2630" s="33"/>
      <c r="AL2630" s="33"/>
      <c r="AM2630" s="33"/>
      <c r="AN2630" s="33"/>
      <c r="AO2630" s="33"/>
    </row>
    <row r="2631" spans="33:41" ht="11.25">
      <c r="AG2631" s="33"/>
      <c r="AH2631" s="33"/>
      <c r="AI2631" s="33"/>
      <c r="AJ2631" s="33"/>
      <c r="AK2631" s="33"/>
      <c r="AL2631" s="33"/>
      <c r="AM2631" s="33"/>
      <c r="AN2631" s="33"/>
      <c r="AO2631" s="33"/>
    </row>
    <row r="2632" spans="33:41" ht="11.25">
      <c r="AG2632" s="33"/>
      <c r="AH2632" s="33"/>
      <c r="AI2632" s="33"/>
      <c r="AJ2632" s="33"/>
      <c r="AK2632" s="33"/>
      <c r="AL2632" s="33"/>
      <c r="AM2632" s="33"/>
      <c r="AN2632" s="33"/>
      <c r="AO2632" s="33"/>
    </row>
    <row r="2633" spans="33:41" ht="11.25">
      <c r="AG2633" s="33"/>
      <c r="AH2633" s="33"/>
      <c r="AI2633" s="33"/>
      <c r="AJ2633" s="33"/>
      <c r="AK2633" s="33"/>
      <c r="AL2633" s="33"/>
      <c r="AM2633" s="33"/>
      <c r="AN2633" s="33"/>
      <c r="AO2633" s="33"/>
    </row>
    <row r="2634" spans="33:41" ht="11.25">
      <c r="AG2634" s="33"/>
      <c r="AH2634" s="33"/>
      <c r="AI2634" s="33"/>
      <c r="AJ2634" s="33"/>
      <c r="AK2634" s="33"/>
      <c r="AL2634" s="33"/>
      <c r="AM2634" s="33"/>
      <c r="AN2634" s="33"/>
      <c r="AO2634" s="33"/>
    </row>
    <row r="2635" spans="33:41" ht="11.25">
      <c r="AG2635" s="33"/>
      <c r="AH2635" s="33"/>
      <c r="AI2635" s="33"/>
      <c r="AJ2635" s="33"/>
      <c r="AK2635" s="33"/>
      <c r="AL2635" s="33"/>
      <c r="AM2635" s="33"/>
      <c r="AN2635" s="33"/>
      <c r="AO2635" s="33"/>
    </row>
    <row r="2636" spans="33:41" ht="11.25">
      <c r="AG2636" s="33"/>
      <c r="AH2636" s="33"/>
      <c r="AI2636" s="33"/>
      <c r="AJ2636" s="33"/>
      <c r="AK2636" s="33"/>
      <c r="AL2636" s="33"/>
      <c r="AM2636" s="33"/>
      <c r="AN2636" s="33"/>
      <c r="AO2636" s="33"/>
    </row>
    <row r="2637" spans="33:41" ht="11.25">
      <c r="AG2637" s="33"/>
      <c r="AH2637" s="33"/>
      <c r="AI2637" s="33"/>
      <c r="AJ2637" s="33"/>
      <c r="AK2637" s="33"/>
      <c r="AL2637" s="33"/>
      <c r="AM2637" s="33"/>
      <c r="AN2637" s="33"/>
      <c r="AO2637" s="33"/>
    </row>
    <row r="2638" spans="33:41" ht="11.25">
      <c r="AG2638" s="33"/>
      <c r="AH2638" s="33"/>
      <c r="AI2638" s="33"/>
      <c r="AJ2638" s="33"/>
      <c r="AK2638" s="33"/>
      <c r="AL2638" s="33"/>
      <c r="AM2638" s="33"/>
      <c r="AN2638" s="33"/>
      <c r="AO2638" s="33"/>
    </row>
    <row r="2639" spans="33:41" ht="11.25">
      <c r="AG2639" s="33"/>
      <c r="AH2639" s="33"/>
      <c r="AI2639" s="33"/>
      <c r="AJ2639" s="33"/>
      <c r="AK2639" s="33"/>
      <c r="AL2639" s="33"/>
      <c r="AM2639" s="33"/>
      <c r="AN2639" s="33"/>
      <c r="AO2639" s="33"/>
    </row>
    <row r="2640" spans="33:41" ht="11.25">
      <c r="AG2640" s="33"/>
      <c r="AH2640" s="33"/>
      <c r="AI2640" s="33"/>
      <c r="AJ2640" s="33"/>
      <c r="AK2640" s="33"/>
      <c r="AL2640" s="33"/>
      <c r="AM2640" s="33"/>
      <c r="AN2640" s="33"/>
      <c r="AO2640" s="33"/>
    </row>
    <row r="2641" spans="33:41" ht="11.25">
      <c r="AG2641" s="33"/>
      <c r="AH2641" s="33"/>
      <c r="AI2641" s="33"/>
      <c r="AJ2641" s="33"/>
      <c r="AK2641" s="33"/>
      <c r="AL2641" s="33"/>
      <c r="AM2641" s="33"/>
      <c r="AN2641" s="33"/>
      <c r="AO2641" s="33"/>
    </row>
    <row r="2642" spans="33:41" ht="11.25">
      <c r="AG2642" s="33"/>
      <c r="AH2642" s="33"/>
      <c r="AI2642" s="33"/>
      <c r="AJ2642" s="33"/>
      <c r="AK2642" s="33"/>
      <c r="AL2642" s="33"/>
      <c r="AM2642" s="33"/>
      <c r="AN2642" s="33"/>
      <c r="AO2642" s="33"/>
    </row>
    <row r="2643" spans="33:41" ht="11.25">
      <c r="AG2643" s="33"/>
      <c r="AH2643" s="33"/>
      <c r="AI2643" s="33"/>
      <c r="AJ2643" s="33"/>
      <c r="AK2643" s="33"/>
      <c r="AL2643" s="33"/>
      <c r="AM2643" s="33"/>
      <c r="AN2643" s="33"/>
      <c r="AO2643" s="33"/>
    </row>
    <row r="2644" spans="33:41" ht="11.25">
      <c r="AG2644" s="33"/>
      <c r="AH2644" s="33"/>
      <c r="AI2644" s="33"/>
      <c r="AJ2644" s="33"/>
      <c r="AK2644" s="33"/>
      <c r="AL2644" s="33"/>
      <c r="AM2644" s="33"/>
      <c r="AN2644" s="33"/>
      <c r="AO2644" s="33"/>
    </row>
    <row r="2645" spans="33:41" ht="11.25">
      <c r="AG2645" s="33"/>
      <c r="AH2645" s="33"/>
      <c r="AI2645" s="33"/>
      <c r="AJ2645" s="33"/>
      <c r="AK2645" s="33"/>
      <c r="AL2645" s="33"/>
      <c r="AM2645" s="33"/>
      <c r="AN2645" s="33"/>
      <c r="AO2645" s="33"/>
    </row>
    <row r="2646" spans="33:41" ht="11.25">
      <c r="AG2646" s="33"/>
      <c r="AH2646" s="33"/>
      <c r="AI2646" s="33"/>
      <c r="AJ2646" s="33"/>
      <c r="AK2646" s="33"/>
      <c r="AL2646" s="33"/>
      <c r="AM2646" s="33"/>
      <c r="AN2646" s="33"/>
      <c r="AO2646" s="33"/>
    </row>
    <row r="2647" spans="33:41" ht="11.25">
      <c r="AG2647" s="33"/>
      <c r="AH2647" s="33"/>
      <c r="AI2647" s="33"/>
      <c r="AJ2647" s="33"/>
      <c r="AK2647" s="33"/>
      <c r="AL2647" s="33"/>
      <c r="AM2647" s="33"/>
      <c r="AN2647" s="33"/>
      <c r="AO2647" s="33"/>
    </row>
    <row r="2648" spans="33:41" ht="11.25">
      <c r="AG2648" s="33"/>
      <c r="AH2648" s="33"/>
      <c r="AI2648" s="33"/>
      <c r="AJ2648" s="33"/>
      <c r="AK2648" s="33"/>
      <c r="AL2648" s="33"/>
      <c r="AM2648" s="33"/>
      <c r="AN2648" s="33"/>
      <c r="AO2648" s="33"/>
    </row>
    <row r="2649" spans="33:41" ht="11.25">
      <c r="AG2649" s="33"/>
      <c r="AH2649" s="33"/>
      <c r="AI2649" s="33"/>
      <c r="AJ2649" s="33"/>
      <c r="AK2649" s="33"/>
      <c r="AL2649" s="33"/>
      <c r="AM2649" s="33"/>
      <c r="AN2649" s="33"/>
      <c r="AO2649" s="33"/>
    </row>
    <row r="2650" spans="33:41" ht="11.25">
      <c r="AG2650" s="33"/>
      <c r="AH2650" s="33"/>
      <c r="AI2650" s="33"/>
      <c r="AJ2650" s="33"/>
      <c r="AK2650" s="33"/>
      <c r="AL2650" s="33"/>
      <c r="AM2650" s="33"/>
      <c r="AN2650" s="33"/>
      <c r="AO2650" s="33"/>
    </row>
    <row r="2651" spans="33:41" ht="11.25">
      <c r="AG2651" s="33"/>
      <c r="AH2651" s="33"/>
      <c r="AI2651" s="33"/>
      <c r="AJ2651" s="33"/>
      <c r="AK2651" s="33"/>
      <c r="AL2651" s="33"/>
      <c r="AM2651" s="33"/>
      <c r="AN2651" s="33"/>
      <c r="AO2651" s="33"/>
    </row>
    <row r="2652" spans="33:41" ht="11.25">
      <c r="AG2652" s="33"/>
      <c r="AH2652" s="33"/>
      <c r="AI2652" s="33"/>
      <c r="AJ2652" s="33"/>
      <c r="AK2652" s="33"/>
      <c r="AL2652" s="33"/>
      <c r="AM2652" s="33"/>
      <c r="AN2652" s="33"/>
      <c r="AO2652" s="33"/>
    </row>
    <row r="2653" spans="33:41" ht="11.25">
      <c r="AG2653" s="33"/>
      <c r="AH2653" s="33"/>
      <c r="AI2653" s="33"/>
      <c r="AJ2653" s="33"/>
      <c r="AK2653" s="33"/>
      <c r="AL2653" s="33"/>
      <c r="AM2653" s="33"/>
      <c r="AN2653" s="33"/>
      <c r="AO2653" s="33"/>
    </row>
    <row r="2654" spans="33:41" ht="11.25">
      <c r="AG2654" s="33"/>
      <c r="AH2654" s="33"/>
      <c r="AI2654" s="33"/>
      <c r="AJ2654" s="33"/>
      <c r="AK2654" s="33"/>
      <c r="AL2654" s="33"/>
      <c r="AM2654" s="33"/>
      <c r="AN2654" s="33"/>
      <c r="AO2654" s="33"/>
    </row>
    <row r="2655" spans="33:41" ht="11.25">
      <c r="AG2655" s="33"/>
      <c r="AH2655" s="33"/>
      <c r="AI2655" s="33"/>
      <c r="AJ2655" s="33"/>
      <c r="AK2655" s="33"/>
      <c r="AL2655" s="33"/>
      <c r="AM2655" s="33"/>
      <c r="AN2655" s="33"/>
      <c r="AO2655" s="33"/>
    </row>
    <row r="2656" spans="33:41" ht="11.25">
      <c r="AG2656" s="33"/>
      <c r="AH2656" s="33"/>
      <c r="AI2656" s="33"/>
      <c r="AJ2656" s="33"/>
      <c r="AK2656" s="33"/>
      <c r="AL2656" s="33"/>
      <c r="AM2656" s="33"/>
      <c r="AN2656" s="33"/>
      <c r="AO2656" s="33"/>
    </row>
    <row r="2657" spans="33:41" ht="11.25">
      <c r="AG2657" s="33"/>
      <c r="AH2657" s="33"/>
      <c r="AI2657" s="33"/>
      <c r="AJ2657" s="33"/>
      <c r="AK2657" s="33"/>
      <c r="AL2657" s="33"/>
      <c r="AM2657" s="33"/>
      <c r="AN2657" s="33"/>
      <c r="AO2657" s="33"/>
    </row>
    <row r="2658" spans="33:41" ht="11.25">
      <c r="AG2658" s="33"/>
      <c r="AH2658" s="33"/>
      <c r="AI2658" s="33"/>
      <c r="AJ2658" s="33"/>
      <c r="AK2658" s="33"/>
      <c r="AL2658" s="33"/>
      <c r="AM2658" s="33"/>
      <c r="AN2658" s="33"/>
      <c r="AO2658" s="33"/>
    </row>
    <row r="2659" spans="33:41" ht="11.25">
      <c r="AG2659" s="33"/>
      <c r="AH2659" s="33"/>
      <c r="AI2659" s="33"/>
      <c r="AJ2659" s="33"/>
      <c r="AK2659" s="33"/>
      <c r="AL2659" s="33"/>
      <c r="AM2659" s="33"/>
      <c r="AN2659" s="33"/>
      <c r="AO2659" s="33"/>
    </row>
    <row r="2660" spans="33:41" ht="11.25">
      <c r="AG2660" s="33"/>
      <c r="AH2660" s="33"/>
      <c r="AI2660" s="33"/>
      <c r="AJ2660" s="33"/>
      <c r="AK2660" s="33"/>
      <c r="AL2660" s="33"/>
      <c r="AM2660" s="33"/>
      <c r="AN2660" s="33"/>
      <c r="AO2660" s="33"/>
    </row>
    <row r="2661" spans="33:41" ht="11.25">
      <c r="AG2661" s="33"/>
      <c r="AH2661" s="33"/>
      <c r="AI2661" s="33"/>
      <c r="AJ2661" s="33"/>
      <c r="AK2661" s="33"/>
      <c r="AL2661" s="33"/>
      <c r="AM2661" s="33"/>
      <c r="AN2661" s="33"/>
      <c r="AO2661" s="33"/>
    </row>
    <row r="2662" spans="33:41" ht="11.25">
      <c r="AG2662" s="33"/>
      <c r="AH2662" s="33"/>
      <c r="AI2662" s="33"/>
      <c r="AJ2662" s="33"/>
      <c r="AK2662" s="33"/>
      <c r="AL2662" s="33"/>
      <c r="AM2662" s="33"/>
      <c r="AN2662" s="33"/>
      <c r="AO2662" s="33"/>
    </row>
    <row r="2663" spans="33:41" ht="11.25">
      <c r="AG2663" s="33"/>
      <c r="AH2663" s="33"/>
      <c r="AI2663" s="33"/>
      <c r="AJ2663" s="33"/>
      <c r="AK2663" s="33"/>
      <c r="AL2663" s="33"/>
      <c r="AM2663" s="33"/>
      <c r="AN2663" s="33"/>
      <c r="AO2663" s="33"/>
    </row>
    <row r="2664" spans="33:41" ht="11.25">
      <c r="AG2664" s="33"/>
      <c r="AH2664" s="33"/>
      <c r="AI2664" s="33"/>
      <c r="AJ2664" s="33"/>
      <c r="AK2664" s="33"/>
      <c r="AL2664" s="33"/>
      <c r="AM2664" s="33"/>
      <c r="AN2664" s="33"/>
      <c r="AO2664" s="33"/>
    </row>
    <row r="2665" spans="33:41" ht="11.25">
      <c r="AG2665" s="33"/>
      <c r="AH2665" s="33"/>
      <c r="AI2665" s="33"/>
      <c r="AJ2665" s="33"/>
      <c r="AK2665" s="33"/>
      <c r="AL2665" s="33"/>
      <c r="AM2665" s="33"/>
      <c r="AN2665" s="33"/>
      <c r="AO2665" s="33"/>
    </row>
    <row r="2666" spans="33:41" ht="11.25">
      <c r="AG2666" s="33"/>
      <c r="AH2666" s="33"/>
      <c r="AI2666" s="33"/>
      <c r="AJ2666" s="33"/>
      <c r="AK2666" s="33"/>
      <c r="AL2666" s="33"/>
      <c r="AM2666" s="33"/>
      <c r="AN2666" s="33"/>
      <c r="AO2666" s="33"/>
    </row>
    <row r="2667" spans="33:41" ht="11.25">
      <c r="AG2667" s="33"/>
      <c r="AH2667" s="33"/>
      <c r="AI2667" s="33"/>
      <c r="AJ2667" s="33"/>
      <c r="AK2667" s="33"/>
      <c r="AL2667" s="33"/>
      <c r="AM2667" s="33"/>
      <c r="AN2667" s="33"/>
      <c r="AO2667" s="33"/>
    </row>
    <row r="2668" spans="33:41" ht="11.25">
      <c r="AG2668" s="33"/>
      <c r="AH2668" s="33"/>
      <c r="AI2668" s="33"/>
      <c r="AJ2668" s="33"/>
      <c r="AK2668" s="33"/>
      <c r="AL2668" s="33"/>
      <c r="AM2668" s="33"/>
      <c r="AN2668" s="33"/>
      <c r="AO2668" s="33"/>
    </row>
    <row r="2669" spans="33:41" ht="11.25">
      <c r="AG2669" s="33"/>
      <c r="AH2669" s="33"/>
      <c r="AI2669" s="33"/>
      <c r="AJ2669" s="33"/>
      <c r="AK2669" s="33"/>
      <c r="AL2669" s="33"/>
      <c r="AM2669" s="33"/>
      <c r="AN2669" s="33"/>
      <c r="AO2669" s="33"/>
    </row>
    <row r="2670" spans="33:41" ht="11.25">
      <c r="AG2670" s="33"/>
      <c r="AH2670" s="33"/>
      <c r="AI2670" s="33"/>
      <c r="AJ2670" s="33"/>
      <c r="AK2670" s="33"/>
      <c r="AL2670" s="33"/>
      <c r="AM2670" s="33"/>
      <c r="AN2670" s="33"/>
      <c r="AO2670" s="33"/>
    </row>
    <row r="2671" spans="33:41" ht="11.25">
      <c r="AG2671" s="33"/>
      <c r="AH2671" s="33"/>
      <c r="AI2671" s="33"/>
      <c r="AJ2671" s="33"/>
      <c r="AK2671" s="33"/>
      <c r="AL2671" s="33"/>
      <c r="AM2671" s="33"/>
      <c r="AN2671" s="33"/>
      <c r="AO2671" s="33"/>
    </row>
    <row r="2672" spans="33:41" ht="11.25">
      <c r="AG2672" s="33"/>
      <c r="AH2672" s="33"/>
      <c r="AI2672" s="33"/>
      <c r="AJ2672" s="33"/>
      <c r="AK2672" s="33"/>
      <c r="AL2672" s="33"/>
      <c r="AM2672" s="33"/>
      <c r="AN2672" s="33"/>
      <c r="AO2672" s="33"/>
    </row>
    <row r="2673" spans="33:41" ht="11.25">
      <c r="AG2673" s="33"/>
      <c r="AH2673" s="33"/>
      <c r="AI2673" s="33"/>
      <c r="AJ2673" s="33"/>
      <c r="AK2673" s="33"/>
      <c r="AL2673" s="33"/>
      <c r="AM2673" s="33"/>
      <c r="AN2673" s="33"/>
      <c r="AO2673" s="33"/>
    </row>
    <row r="2674" spans="33:41" ht="11.25">
      <c r="AG2674" s="33"/>
      <c r="AH2674" s="33"/>
      <c r="AI2674" s="33"/>
      <c r="AJ2674" s="33"/>
      <c r="AK2674" s="33"/>
      <c r="AL2674" s="33"/>
      <c r="AM2674" s="33"/>
      <c r="AN2674" s="33"/>
      <c r="AO2674" s="33"/>
    </row>
    <row r="2675" spans="33:41" ht="11.25">
      <c r="AG2675" s="33"/>
      <c r="AH2675" s="33"/>
      <c r="AI2675" s="33"/>
      <c r="AJ2675" s="33"/>
      <c r="AK2675" s="33"/>
      <c r="AL2675" s="33"/>
      <c r="AM2675" s="33"/>
      <c r="AN2675" s="33"/>
      <c r="AO2675" s="33"/>
    </row>
    <row r="2676" spans="33:41" ht="11.25">
      <c r="AG2676" s="33"/>
      <c r="AH2676" s="33"/>
      <c r="AI2676" s="33"/>
      <c r="AJ2676" s="33"/>
      <c r="AK2676" s="33"/>
      <c r="AL2676" s="33"/>
      <c r="AM2676" s="33"/>
      <c r="AN2676" s="33"/>
      <c r="AO2676" s="33"/>
    </row>
    <row r="2677" spans="33:41" ht="11.25">
      <c r="AG2677" s="33"/>
      <c r="AH2677" s="33"/>
      <c r="AI2677" s="33"/>
      <c r="AJ2677" s="33"/>
      <c r="AK2677" s="33"/>
      <c r="AL2677" s="33"/>
      <c r="AM2677" s="33"/>
      <c r="AN2677" s="33"/>
      <c r="AO2677" s="33"/>
    </row>
    <row r="2678" spans="33:41" ht="11.25">
      <c r="AG2678" s="33"/>
      <c r="AH2678" s="33"/>
      <c r="AI2678" s="33"/>
      <c r="AJ2678" s="33"/>
      <c r="AK2678" s="33"/>
      <c r="AL2678" s="33"/>
      <c r="AM2678" s="33"/>
      <c r="AN2678" s="33"/>
      <c r="AO2678" s="33"/>
    </row>
    <row r="2679" spans="33:41" ht="11.25">
      <c r="AG2679" s="33"/>
      <c r="AH2679" s="33"/>
      <c r="AI2679" s="33"/>
      <c r="AJ2679" s="33"/>
      <c r="AK2679" s="33"/>
      <c r="AL2679" s="33"/>
      <c r="AM2679" s="33"/>
      <c r="AN2679" s="33"/>
      <c r="AO2679" s="33"/>
    </row>
    <row r="2680" spans="33:41" ht="11.25">
      <c r="AG2680" s="33"/>
      <c r="AH2680" s="33"/>
      <c r="AI2680" s="33"/>
      <c r="AJ2680" s="33"/>
      <c r="AK2680" s="33"/>
      <c r="AL2680" s="33"/>
      <c r="AM2680" s="33"/>
      <c r="AN2680" s="33"/>
      <c r="AO2680" s="33"/>
    </row>
    <row r="2681" spans="33:41" ht="11.25">
      <c r="AG2681" s="33"/>
      <c r="AH2681" s="33"/>
      <c r="AI2681" s="33"/>
      <c r="AJ2681" s="33"/>
      <c r="AK2681" s="33"/>
      <c r="AL2681" s="33"/>
      <c r="AM2681" s="33"/>
      <c r="AN2681" s="33"/>
      <c r="AO2681" s="33"/>
    </row>
    <row r="2682" spans="33:41" ht="11.25">
      <c r="AG2682" s="33"/>
      <c r="AH2682" s="33"/>
      <c r="AI2682" s="33"/>
      <c r="AJ2682" s="33"/>
      <c r="AK2682" s="33"/>
      <c r="AL2682" s="33"/>
      <c r="AM2682" s="33"/>
      <c r="AN2682" s="33"/>
      <c r="AO2682" s="33"/>
    </row>
    <row r="2683" spans="33:41" ht="11.25">
      <c r="AG2683" s="33"/>
      <c r="AH2683" s="33"/>
      <c r="AI2683" s="33"/>
      <c r="AJ2683" s="33"/>
      <c r="AK2683" s="33"/>
      <c r="AL2683" s="33"/>
      <c r="AM2683" s="33"/>
      <c r="AN2683" s="33"/>
      <c r="AO2683" s="33"/>
    </row>
    <row r="2684" spans="33:41" ht="11.25">
      <c r="AG2684" s="33"/>
      <c r="AH2684" s="33"/>
      <c r="AI2684" s="33"/>
      <c r="AJ2684" s="33"/>
      <c r="AK2684" s="33"/>
      <c r="AL2684" s="33"/>
      <c r="AM2684" s="33"/>
      <c r="AN2684" s="33"/>
      <c r="AO2684" s="33"/>
    </row>
    <row r="2685" spans="33:41" ht="11.25">
      <c r="AG2685" s="33"/>
      <c r="AH2685" s="33"/>
      <c r="AI2685" s="33"/>
      <c r="AJ2685" s="33"/>
      <c r="AK2685" s="33"/>
      <c r="AL2685" s="33"/>
      <c r="AM2685" s="33"/>
      <c r="AN2685" s="33"/>
      <c r="AO2685" s="33"/>
    </row>
    <row r="2686" spans="33:41" ht="11.25">
      <c r="AG2686" s="33"/>
      <c r="AH2686" s="33"/>
      <c r="AI2686" s="33"/>
      <c r="AJ2686" s="33"/>
      <c r="AK2686" s="33"/>
      <c r="AL2686" s="33"/>
      <c r="AM2686" s="33"/>
      <c r="AN2686" s="33"/>
      <c r="AO2686" s="33"/>
    </row>
    <row r="2687" spans="33:41" ht="11.25">
      <c r="AG2687" s="33"/>
      <c r="AH2687" s="33"/>
      <c r="AI2687" s="33"/>
      <c r="AJ2687" s="33"/>
      <c r="AK2687" s="33"/>
      <c r="AL2687" s="33"/>
      <c r="AM2687" s="33"/>
      <c r="AN2687" s="33"/>
      <c r="AO2687" s="33"/>
    </row>
    <row r="2688" spans="33:41" ht="11.25">
      <c r="AG2688" s="33"/>
      <c r="AH2688" s="33"/>
      <c r="AI2688" s="33"/>
      <c r="AJ2688" s="33"/>
      <c r="AK2688" s="33"/>
      <c r="AL2688" s="33"/>
      <c r="AM2688" s="33"/>
      <c r="AN2688" s="33"/>
      <c r="AO2688" s="33"/>
    </row>
    <row r="2689" spans="33:41" ht="11.25">
      <c r="AG2689" s="33"/>
      <c r="AH2689" s="33"/>
      <c r="AI2689" s="33"/>
      <c r="AJ2689" s="33"/>
      <c r="AK2689" s="33"/>
      <c r="AL2689" s="33"/>
      <c r="AM2689" s="33"/>
      <c r="AN2689" s="33"/>
      <c r="AO2689" s="33"/>
    </row>
    <row r="2690" spans="33:41" ht="11.25">
      <c r="AG2690" s="33"/>
      <c r="AH2690" s="33"/>
      <c r="AI2690" s="33"/>
      <c r="AJ2690" s="33"/>
      <c r="AK2690" s="33"/>
      <c r="AL2690" s="33"/>
      <c r="AM2690" s="33"/>
      <c r="AN2690" s="33"/>
      <c r="AO2690" s="33"/>
    </row>
    <row r="2691" spans="33:41" ht="11.25">
      <c r="AG2691" s="33"/>
      <c r="AH2691" s="33"/>
      <c r="AI2691" s="33"/>
      <c r="AJ2691" s="33"/>
      <c r="AK2691" s="33"/>
      <c r="AL2691" s="33"/>
      <c r="AM2691" s="33"/>
      <c r="AN2691" s="33"/>
      <c r="AO2691" s="33"/>
    </row>
    <row r="2692" spans="33:41" ht="11.25">
      <c r="AG2692" s="33"/>
      <c r="AH2692" s="33"/>
      <c r="AI2692" s="33"/>
      <c r="AJ2692" s="33"/>
      <c r="AK2692" s="33"/>
      <c r="AL2692" s="33"/>
      <c r="AM2692" s="33"/>
      <c r="AN2692" s="33"/>
      <c r="AO2692" s="33"/>
    </row>
    <row r="2693" spans="33:41" ht="11.25">
      <c r="AG2693" s="33"/>
      <c r="AH2693" s="33"/>
      <c r="AI2693" s="33"/>
      <c r="AJ2693" s="33"/>
      <c r="AK2693" s="33"/>
      <c r="AL2693" s="33"/>
      <c r="AM2693" s="33"/>
      <c r="AN2693" s="33"/>
      <c r="AO2693" s="33"/>
    </row>
    <row r="2694" spans="33:41" ht="11.25">
      <c r="AG2694" s="33"/>
      <c r="AH2694" s="33"/>
      <c r="AI2694" s="33"/>
      <c r="AJ2694" s="33"/>
      <c r="AK2694" s="33"/>
      <c r="AL2694" s="33"/>
      <c r="AM2694" s="33"/>
      <c r="AN2694" s="33"/>
      <c r="AO2694" s="33"/>
    </row>
    <row r="2695" spans="33:41" ht="11.25">
      <c r="AG2695" s="33"/>
      <c r="AH2695" s="33"/>
      <c r="AI2695" s="33"/>
      <c r="AJ2695" s="33"/>
      <c r="AK2695" s="33"/>
      <c r="AL2695" s="33"/>
      <c r="AM2695" s="33"/>
      <c r="AN2695" s="33"/>
      <c r="AO2695" s="33"/>
    </row>
    <row r="2696" spans="33:41" ht="11.25">
      <c r="AG2696" s="33"/>
      <c r="AH2696" s="33"/>
      <c r="AI2696" s="33"/>
      <c r="AJ2696" s="33"/>
      <c r="AK2696" s="33"/>
      <c r="AL2696" s="33"/>
      <c r="AM2696" s="33"/>
      <c r="AN2696" s="33"/>
      <c r="AO2696" s="33"/>
    </row>
    <row r="2697" spans="33:41" ht="11.25">
      <c r="AG2697" s="33"/>
      <c r="AH2697" s="33"/>
      <c r="AI2697" s="33"/>
      <c r="AJ2697" s="33"/>
      <c r="AK2697" s="33"/>
      <c r="AL2697" s="33"/>
      <c r="AM2697" s="33"/>
      <c r="AN2697" s="33"/>
      <c r="AO2697" s="33"/>
    </row>
    <row r="2698" spans="33:41" ht="11.25">
      <c r="AG2698" s="33"/>
      <c r="AH2698" s="33"/>
      <c r="AI2698" s="33"/>
      <c r="AJ2698" s="33"/>
      <c r="AK2698" s="33"/>
      <c r="AL2698" s="33"/>
      <c r="AM2698" s="33"/>
      <c r="AN2698" s="33"/>
      <c r="AO2698" s="33"/>
    </row>
    <row r="2699" spans="33:41" ht="11.25">
      <c r="AG2699" s="33"/>
      <c r="AH2699" s="33"/>
      <c r="AI2699" s="33"/>
      <c r="AJ2699" s="33"/>
      <c r="AK2699" s="33"/>
      <c r="AL2699" s="33"/>
      <c r="AM2699" s="33"/>
      <c r="AN2699" s="33"/>
      <c r="AO2699" s="33"/>
    </row>
    <row r="2700" spans="33:41" ht="11.25">
      <c r="AG2700" s="33"/>
      <c r="AH2700" s="33"/>
      <c r="AI2700" s="33"/>
      <c r="AJ2700" s="33"/>
      <c r="AK2700" s="33"/>
      <c r="AL2700" s="33"/>
      <c r="AM2700" s="33"/>
      <c r="AN2700" s="33"/>
      <c r="AO2700" s="33"/>
    </row>
    <row r="2701" spans="33:41" ht="11.25">
      <c r="AG2701" s="33"/>
      <c r="AH2701" s="33"/>
      <c r="AI2701" s="33"/>
      <c r="AJ2701" s="33"/>
      <c r="AK2701" s="33"/>
      <c r="AL2701" s="33"/>
      <c r="AM2701" s="33"/>
      <c r="AN2701" s="33"/>
      <c r="AO2701" s="33"/>
    </row>
    <row r="2702" spans="33:41" ht="11.25">
      <c r="AG2702" s="33"/>
      <c r="AH2702" s="33"/>
      <c r="AI2702" s="33"/>
      <c r="AJ2702" s="33"/>
      <c r="AK2702" s="33"/>
      <c r="AL2702" s="33"/>
      <c r="AM2702" s="33"/>
      <c r="AN2702" s="33"/>
      <c r="AO2702" s="33"/>
    </row>
    <row r="2703" spans="33:41" ht="11.25">
      <c r="AG2703" s="33"/>
      <c r="AH2703" s="33"/>
      <c r="AI2703" s="33"/>
      <c r="AJ2703" s="33"/>
      <c r="AK2703" s="33"/>
      <c r="AL2703" s="33"/>
      <c r="AM2703" s="33"/>
      <c r="AN2703" s="33"/>
      <c r="AO2703" s="33"/>
    </row>
    <row r="2704" spans="33:41" ht="11.25">
      <c r="AG2704" s="33"/>
      <c r="AH2704" s="33"/>
      <c r="AI2704" s="33"/>
      <c r="AJ2704" s="33"/>
      <c r="AK2704" s="33"/>
      <c r="AL2704" s="33"/>
      <c r="AM2704" s="33"/>
      <c r="AN2704" s="33"/>
      <c r="AO2704" s="33"/>
    </row>
    <row r="2705" spans="33:41" ht="11.25">
      <c r="AG2705" s="33"/>
      <c r="AH2705" s="33"/>
      <c r="AI2705" s="33"/>
      <c r="AJ2705" s="33"/>
      <c r="AK2705" s="33"/>
      <c r="AL2705" s="33"/>
      <c r="AM2705" s="33"/>
      <c r="AN2705" s="33"/>
      <c r="AO2705" s="33"/>
    </row>
    <row r="2706" spans="33:41" ht="11.25">
      <c r="AG2706" s="33"/>
      <c r="AH2706" s="33"/>
      <c r="AI2706" s="33"/>
      <c r="AJ2706" s="33"/>
      <c r="AK2706" s="33"/>
      <c r="AL2706" s="33"/>
      <c r="AM2706" s="33"/>
      <c r="AN2706" s="33"/>
      <c r="AO2706" s="33"/>
    </row>
    <row r="2707" spans="33:41" ht="11.25">
      <c r="AG2707" s="33"/>
      <c r="AH2707" s="33"/>
      <c r="AI2707" s="33"/>
      <c r="AJ2707" s="33"/>
      <c r="AK2707" s="33"/>
      <c r="AL2707" s="33"/>
      <c r="AM2707" s="33"/>
      <c r="AN2707" s="33"/>
      <c r="AO2707" s="33"/>
    </row>
    <row r="2708" spans="33:41" ht="11.25">
      <c r="AG2708" s="33"/>
      <c r="AH2708" s="33"/>
      <c r="AI2708" s="33"/>
      <c r="AJ2708" s="33"/>
      <c r="AK2708" s="33"/>
      <c r="AL2708" s="33"/>
      <c r="AM2708" s="33"/>
      <c r="AN2708" s="33"/>
      <c r="AO2708" s="33"/>
    </row>
    <row r="2709" spans="33:41" ht="11.25">
      <c r="AG2709" s="33"/>
      <c r="AH2709" s="33"/>
      <c r="AI2709" s="33"/>
      <c r="AJ2709" s="33"/>
      <c r="AK2709" s="33"/>
      <c r="AL2709" s="33"/>
      <c r="AM2709" s="33"/>
      <c r="AN2709" s="33"/>
      <c r="AO2709" s="33"/>
    </row>
    <row r="2710" spans="33:41" ht="11.25">
      <c r="AG2710" s="33"/>
      <c r="AH2710" s="33"/>
      <c r="AI2710" s="33"/>
      <c r="AJ2710" s="33"/>
      <c r="AK2710" s="33"/>
      <c r="AL2710" s="33"/>
      <c r="AM2710" s="33"/>
      <c r="AN2710" s="33"/>
      <c r="AO2710" s="33"/>
    </row>
    <row r="2711" spans="33:41" ht="11.25">
      <c r="AG2711" s="33"/>
      <c r="AH2711" s="33"/>
      <c r="AI2711" s="33"/>
      <c r="AJ2711" s="33"/>
      <c r="AK2711" s="33"/>
      <c r="AL2711" s="33"/>
      <c r="AM2711" s="33"/>
      <c r="AN2711" s="33"/>
      <c r="AO2711" s="33"/>
    </row>
    <row r="2712" spans="33:41" ht="11.25">
      <c r="AG2712" s="33"/>
      <c r="AH2712" s="33"/>
      <c r="AI2712" s="33"/>
      <c r="AJ2712" s="33"/>
      <c r="AK2712" s="33"/>
      <c r="AL2712" s="33"/>
      <c r="AM2712" s="33"/>
      <c r="AN2712" s="33"/>
      <c r="AO2712" s="33"/>
    </row>
    <row r="2713" spans="33:41" ht="11.25">
      <c r="AG2713" s="33"/>
      <c r="AH2713" s="33"/>
      <c r="AI2713" s="33"/>
      <c r="AJ2713" s="33"/>
      <c r="AK2713" s="33"/>
      <c r="AL2713" s="33"/>
      <c r="AM2713" s="33"/>
      <c r="AN2713" s="33"/>
      <c r="AO2713" s="33"/>
    </row>
    <row r="2714" spans="33:41" ht="11.25">
      <c r="AG2714" s="33"/>
      <c r="AH2714" s="33"/>
      <c r="AI2714" s="33"/>
      <c r="AJ2714" s="33"/>
      <c r="AK2714" s="33"/>
      <c r="AL2714" s="33"/>
      <c r="AM2714" s="33"/>
      <c r="AN2714" s="33"/>
      <c r="AO2714" s="33"/>
    </row>
    <row r="2715" spans="33:41" ht="11.25">
      <c r="AG2715" s="33"/>
      <c r="AH2715" s="33"/>
      <c r="AI2715" s="33"/>
      <c r="AJ2715" s="33"/>
      <c r="AK2715" s="33"/>
      <c r="AL2715" s="33"/>
      <c r="AM2715" s="33"/>
      <c r="AN2715" s="33"/>
      <c r="AO2715" s="33"/>
    </row>
    <row r="2716" spans="33:41" ht="11.25">
      <c r="AG2716" s="33"/>
      <c r="AH2716" s="33"/>
      <c r="AI2716" s="33"/>
      <c r="AJ2716" s="33"/>
      <c r="AK2716" s="33"/>
      <c r="AL2716" s="33"/>
      <c r="AM2716" s="33"/>
      <c r="AN2716" s="33"/>
      <c r="AO2716" s="33"/>
    </row>
    <row r="2717" spans="33:41" ht="11.25">
      <c r="AG2717" s="33"/>
      <c r="AH2717" s="33"/>
      <c r="AI2717" s="33"/>
      <c r="AJ2717" s="33"/>
      <c r="AK2717" s="33"/>
      <c r="AL2717" s="33"/>
      <c r="AM2717" s="33"/>
      <c r="AN2717" s="33"/>
      <c r="AO2717" s="33"/>
    </row>
    <row r="2718" spans="33:41" ht="11.25">
      <c r="AG2718" s="33"/>
      <c r="AH2718" s="33"/>
      <c r="AI2718" s="33"/>
      <c r="AJ2718" s="33"/>
      <c r="AK2718" s="33"/>
      <c r="AL2718" s="33"/>
      <c r="AM2718" s="33"/>
      <c r="AN2718" s="33"/>
      <c r="AO2718" s="33"/>
    </row>
    <row r="2719" spans="33:41" ht="11.25">
      <c r="AG2719" s="33"/>
      <c r="AH2719" s="33"/>
      <c r="AI2719" s="33"/>
      <c r="AJ2719" s="33"/>
      <c r="AK2719" s="33"/>
      <c r="AL2719" s="33"/>
      <c r="AM2719" s="33"/>
      <c r="AN2719" s="33"/>
      <c r="AO2719" s="33"/>
    </row>
    <row r="2720" spans="33:41" ht="11.25">
      <c r="AG2720" s="33"/>
      <c r="AH2720" s="33"/>
      <c r="AI2720" s="33"/>
      <c r="AJ2720" s="33"/>
      <c r="AK2720" s="33"/>
      <c r="AL2720" s="33"/>
      <c r="AM2720" s="33"/>
      <c r="AN2720" s="33"/>
      <c r="AO2720" s="33"/>
    </row>
    <row r="2721" spans="33:41" ht="11.25">
      <c r="AG2721" s="33"/>
      <c r="AH2721" s="33"/>
      <c r="AI2721" s="33"/>
      <c r="AJ2721" s="33"/>
      <c r="AK2721" s="33"/>
      <c r="AL2721" s="33"/>
      <c r="AM2721" s="33"/>
      <c r="AN2721" s="33"/>
      <c r="AO2721" s="33"/>
    </row>
    <row r="2722" spans="33:41" ht="11.25">
      <c r="AG2722" s="33"/>
      <c r="AH2722" s="33"/>
      <c r="AI2722" s="33"/>
      <c r="AJ2722" s="33"/>
      <c r="AK2722" s="33"/>
      <c r="AL2722" s="33"/>
      <c r="AM2722" s="33"/>
      <c r="AN2722" s="33"/>
      <c r="AO2722" s="33"/>
    </row>
    <row r="2723" spans="33:41" ht="11.25">
      <c r="AG2723" s="33"/>
      <c r="AH2723" s="33"/>
      <c r="AI2723" s="33"/>
      <c r="AJ2723" s="33"/>
      <c r="AK2723" s="33"/>
      <c r="AL2723" s="33"/>
      <c r="AM2723" s="33"/>
      <c r="AN2723" s="33"/>
      <c r="AO2723" s="33"/>
    </row>
    <row r="2724" spans="33:41" ht="11.25">
      <c r="AG2724" s="33"/>
      <c r="AH2724" s="33"/>
      <c r="AI2724" s="33"/>
      <c r="AJ2724" s="33"/>
      <c r="AK2724" s="33"/>
      <c r="AL2724" s="33"/>
      <c r="AM2724" s="33"/>
      <c r="AN2724" s="33"/>
      <c r="AO2724" s="33"/>
    </row>
    <row r="2725" spans="33:41" ht="11.25">
      <c r="AG2725" s="33"/>
      <c r="AH2725" s="33"/>
      <c r="AI2725" s="33"/>
      <c r="AJ2725" s="33"/>
      <c r="AK2725" s="33"/>
      <c r="AL2725" s="33"/>
      <c r="AM2725" s="33"/>
      <c r="AN2725" s="33"/>
      <c r="AO2725" s="33"/>
    </row>
    <row r="2726" spans="33:41" ht="11.25">
      <c r="AG2726" s="33"/>
      <c r="AH2726" s="33"/>
      <c r="AI2726" s="33"/>
      <c r="AJ2726" s="33"/>
      <c r="AK2726" s="33"/>
      <c r="AL2726" s="33"/>
      <c r="AM2726" s="33"/>
      <c r="AN2726" s="33"/>
      <c r="AO2726" s="33"/>
    </row>
    <row r="2727" spans="33:41" ht="11.25">
      <c r="AG2727" s="33"/>
      <c r="AH2727" s="33"/>
      <c r="AI2727" s="33"/>
      <c r="AJ2727" s="33"/>
      <c r="AK2727" s="33"/>
      <c r="AL2727" s="33"/>
      <c r="AM2727" s="33"/>
      <c r="AN2727" s="33"/>
      <c r="AO2727" s="33"/>
    </row>
    <row r="2728" spans="33:41" ht="11.25">
      <c r="AG2728" s="33"/>
      <c r="AH2728" s="33"/>
      <c r="AI2728" s="33"/>
      <c r="AJ2728" s="33"/>
      <c r="AK2728" s="33"/>
      <c r="AL2728" s="33"/>
      <c r="AM2728" s="33"/>
      <c r="AN2728" s="33"/>
      <c r="AO2728" s="33"/>
    </row>
    <row r="2729" spans="33:41" ht="11.25">
      <c r="AG2729" s="33"/>
      <c r="AH2729" s="33"/>
      <c r="AI2729" s="33"/>
      <c r="AJ2729" s="33"/>
      <c r="AK2729" s="33"/>
      <c r="AL2729" s="33"/>
      <c r="AM2729" s="33"/>
      <c r="AN2729" s="33"/>
      <c r="AO2729" s="33"/>
    </row>
    <row r="2730" spans="33:41" ht="11.25">
      <c r="AG2730" s="33"/>
      <c r="AH2730" s="33"/>
      <c r="AI2730" s="33"/>
      <c r="AJ2730" s="33"/>
      <c r="AK2730" s="33"/>
      <c r="AL2730" s="33"/>
      <c r="AM2730" s="33"/>
      <c r="AN2730" s="33"/>
      <c r="AO2730" s="33"/>
    </row>
    <row r="2731" spans="33:41" ht="11.25">
      <c r="AG2731" s="33"/>
      <c r="AH2731" s="33"/>
      <c r="AI2731" s="33"/>
      <c r="AJ2731" s="33"/>
      <c r="AK2731" s="33"/>
      <c r="AL2731" s="33"/>
      <c r="AM2731" s="33"/>
      <c r="AN2731" s="33"/>
      <c r="AO2731" s="33"/>
    </row>
    <row r="2732" spans="33:41" ht="11.25">
      <c r="AG2732" s="33"/>
      <c r="AH2732" s="33"/>
      <c r="AI2732" s="33"/>
      <c r="AJ2732" s="33"/>
      <c r="AK2732" s="33"/>
      <c r="AL2732" s="33"/>
      <c r="AM2732" s="33"/>
      <c r="AN2732" s="33"/>
      <c r="AO2732" s="33"/>
    </row>
    <row r="2733" spans="33:41" ht="11.25">
      <c r="AG2733" s="33"/>
      <c r="AH2733" s="33"/>
      <c r="AI2733" s="33"/>
      <c r="AJ2733" s="33"/>
      <c r="AK2733" s="33"/>
      <c r="AL2733" s="33"/>
      <c r="AM2733" s="33"/>
      <c r="AN2733" s="33"/>
      <c r="AO2733" s="33"/>
    </row>
    <row r="2734" spans="33:41" ht="11.25">
      <c r="AG2734" s="33"/>
      <c r="AH2734" s="33"/>
      <c r="AI2734" s="33"/>
      <c r="AJ2734" s="33"/>
      <c r="AK2734" s="33"/>
      <c r="AL2734" s="33"/>
      <c r="AM2734" s="33"/>
      <c r="AN2734" s="33"/>
      <c r="AO2734" s="33"/>
    </row>
    <row r="2735" spans="33:41" ht="11.25">
      <c r="AG2735" s="33"/>
      <c r="AH2735" s="33"/>
      <c r="AI2735" s="33"/>
      <c r="AJ2735" s="33"/>
      <c r="AK2735" s="33"/>
      <c r="AL2735" s="33"/>
      <c r="AM2735" s="33"/>
      <c r="AN2735" s="33"/>
      <c r="AO2735" s="33"/>
    </row>
    <row r="2736" spans="33:41" ht="11.25">
      <c r="AG2736" s="33"/>
      <c r="AH2736" s="33"/>
      <c r="AI2736" s="33"/>
      <c r="AJ2736" s="33"/>
      <c r="AK2736" s="33"/>
      <c r="AL2736" s="33"/>
      <c r="AM2736" s="33"/>
      <c r="AN2736" s="33"/>
      <c r="AO2736" s="33"/>
    </row>
    <row r="2737" spans="33:41" ht="11.25">
      <c r="AG2737" s="33"/>
      <c r="AH2737" s="33"/>
      <c r="AI2737" s="33"/>
      <c r="AJ2737" s="33"/>
      <c r="AK2737" s="33"/>
      <c r="AL2737" s="33"/>
      <c r="AM2737" s="33"/>
      <c r="AN2737" s="33"/>
      <c r="AO2737" s="33"/>
    </row>
    <row r="2738" spans="33:41" ht="11.25">
      <c r="AG2738" s="33"/>
      <c r="AH2738" s="33"/>
      <c r="AI2738" s="33"/>
      <c r="AJ2738" s="33"/>
      <c r="AK2738" s="33"/>
      <c r="AL2738" s="33"/>
      <c r="AM2738" s="33"/>
      <c r="AN2738" s="33"/>
      <c r="AO2738" s="33"/>
    </row>
    <row r="2739" spans="33:41" ht="11.25">
      <c r="AG2739" s="33"/>
      <c r="AH2739" s="33"/>
      <c r="AI2739" s="33"/>
      <c r="AJ2739" s="33"/>
      <c r="AK2739" s="33"/>
      <c r="AL2739" s="33"/>
      <c r="AM2739" s="33"/>
      <c r="AN2739" s="33"/>
      <c r="AO2739" s="33"/>
    </row>
    <row r="2740" spans="33:41" ht="11.25">
      <c r="AG2740" s="33"/>
      <c r="AH2740" s="33"/>
      <c r="AI2740" s="33"/>
      <c r="AJ2740" s="33"/>
      <c r="AK2740" s="33"/>
      <c r="AL2740" s="33"/>
      <c r="AM2740" s="33"/>
      <c r="AN2740" s="33"/>
      <c r="AO2740" s="33"/>
    </row>
    <row r="2741" spans="33:41" ht="11.25">
      <c r="AG2741" s="33"/>
      <c r="AH2741" s="33"/>
      <c r="AI2741" s="33"/>
      <c r="AJ2741" s="33"/>
      <c r="AK2741" s="33"/>
      <c r="AL2741" s="33"/>
      <c r="AM2741" s="33"/>
      <c r="AN2741" s="33"/>
      <c r="AO2741" s="33"/>
    </row>
    <row r="2742" spans="33:41" ht="11.25">
      <c r="AG2742" s="33"/>
      <c r="AH2742" s="33"/>
      <c r="AI2742" s="33"/>
      <c r="AJ2742" s="33"/>
      <c r="AK2742" s="33"/>
      <c r="AL2742" s="33"/>
      <c r="AM2742" s="33"/>
      <c r="AN2742" s="33"/>
      <c r="AO2742" s="33"/>
    </row>
    <row r="2743" spans="33:41" ht="11.25">
      <c r="AG2743" s="33"/>
      <c r="AH2743" s="33"/>
      <c r="AI2743" s="33"/>
      <c r="AJ2743" s="33"/>
      <c r="AK2743" s="33"/>
      <c r="AL2743" s="33"/>
      <c r="AM2743" s="33"/>
      <c r="AN2743" s="33"/>
      <c r="AO2743" s="33"/>
    </row>
    <row r="2744" spans="33:41" ht="11.25">
      <c r="AG2744" s="33"/>
      <c r="AH2744" s="33"/>
      <c r="AI2744" s="33"/>
      <c r="AJ2744" s="33"/>
      <c r="AK2744" s="33"/>
      <c r="AL2744" s="33"/>
      <c r="AM2744" s="33"/>
      <c r="AN2744" s="33"/>
      <c r="AO2744" s="33"/>
    </row>
    <row r="2745" spans="33:41" ht="11.25">
      <c r="AG2745" s="33"/>
      <c r="AH2745" s="33"/>
      <c r="AI2745" s="33"/>
      <c r="AJ2745" s="33"/>
      <c r="AK2745" s="33"/>
      <c r="AL2745" s="33"/>
      <c r="AM2745" s="33"/>
      <c r="AN2745" s="33"/>
      <c r="AO2745" s="33"/>
    </row>
    <row r="2746" spans="33:41" ht="11.25">
      <c r="AG2746" s="33"/>
      <c r="AH2746" s="33"/>
      <c r="AI2746" s="33"/>
      <c r="AJ2746" s="33"/>
      <c r="AK2746" s="33"/>
      <c r="AL2746" s="33"/>
      <c r="AM2746" s="33"/>
      <c r="AN2746" s="33"/>
      <c r="AO2746" s="33"/>
    </row>
    <row r="2747" spans="33:41" ht="11.25">
      <c r="AG2747" s="33"/>
      <c r="AH2747" s="33"/>
      <c r="AI2747" s="33"/>
      <c r="AJ2747" s="33"/>
      <c r="AK2747" s="33"/>
      <c r="AL2747" s="33"/>
      <c r="AM2747" s="33"/>
      <c r="AN2747" s="33"/>
      <c r="AO2747" s="33"/>
    </row>
    <row r="2748" spans="33:41" ht="11.25">
      <c r="AG2748" s="33"/>
      <c r="AH2748" s="33"/>
      <c r="AI2748" s="33"/>
      <c r="AJ2748" s="33"/>
      <c r="AK2748" s="33"/>
      <c r="AL2748" s="33"/>
      <c r="AM2748" s="33"/>
      <c r="AN2748" s="33"/>
      <c r="AO2748" s="33"/>
    </row>
    <row r="2749" spans="33:41" ht="11.25">
      <c r="AG2749" s="33"/>
      <c r="AH2749" s="33"/>
      <c r="AI2749" s="33"/>
      <c r="AJ2749" s="33"/>
      <c r="AK2749" s="33"/>
      <c r="AL2749" s="33"/>
      <c r="AM2749" s="33"/>
      <c r="AN2749" s="33"/>
      <c r="AO2749" s="33"/>
    </row>
    <row r="2750" spans="33:41" ht="11.25">
      <c r="AG2750" s="33"/>
      <c r="AH2750" s="33"/>
      <c r="AI2750" s="33"/>
      <c r="AJ2750" s="33"/>
      <c r="AK2750" s="33"/>
      <c r="AL2750" s="33"/>
      <c r="AM2750" s="33"/>
      <c r="AN2750" s="33"/>
      <c r="AO2750" s="33"/>
    </row>
    <row r="2751" spans="33:41" ht="11.25">
      <c r="AG2751" s="33"/>
      <c r="AH2751" s="33"/>
      <c r="AI2751" s="33"/>
      <c r="AJ2751" s="33"/>
      <c r="AK2751" s="33"/>
      <c r="AL2751" s="33"/>
      <c r="AM2751" s="33"/>
      <c r="AN2751" s="33"/>
      <c r="AO2751" s="33"/>
    </row>
    <row r="2752" spans="33:41" ht="11.25">
      <c r="AG2752" s="33"/>
      <c r="AH2752" s="33"/>
      <c r="AI2752" s="33"/>
      <c r="AJ2752" s="33"/>
      <c r="AK2752" s="33"/>
      <c r="AL2752" s="33"/>
      <c r="AM2752" s="33"/>
      <c r="AN2752" s="33"/>
      <c r="AO2752" s="33"/>
    </row>
    <row r="2753" spans="33:41" ht="11.25">
      <c r="AG2753" s="33"/>
      <c r="AH2753" s="33"/>
      <c r="AI2753" s="33"/>
      <c r="AJ2753" s="33"/>
      <c r="AK2753" s="33"/>
      <c r="AL2753" s="33"/>
      <c r="AM2753" s="33"/>
      <c r="AN2753" s="33"/>
      <c r="AO2753" s="33"/>
    </row>
    <row r="2754" spans="33:41" ht="11.25">
      <c r="AG2754" s="33"/>
      <c r="AH2754" s="33"/>
      <c r="AI2754" s="33"/>
      <c r="AJ2754" s="33"/>
      <c r="AK2754" s="33"/>
      <c r="AL2754" s="33"/>
      <c r="AM2754" s="33"/>
      <c r="AN2754" s="33"/>
      <c r="AO2754" s="33"/>
    </row>
    <row r="2755" spans="33:41" ht="11.25">
      <c r="AG2755" s="33"/>
      <c r="AH2755" s="33"/>
      <c r="AI2755" s="33"/>
      <c r="AJ2755" s="33"/>
      <c r="AK2755" s="33"/>
      <c r="AL2755" s="33"/>
      <c r="AM2755" s="33"/>
      <c r="AN2755" s="33"/>
      <c r="AO2755" s="33"/>
    </row>
    <row r="2756" spans="33:41" ht="11.25">
      <c r="AG2756" s="33"/>
      <c r="AH2756" s="33"/>
      <c r="AI2756" s="33"/>
      <c r="AJ2756" s="33"/>
      <c r="AK2756" s="33"/>
      <c r="AL2756" s="33"/>
      <c r="AM2756" s="33"/>
      <c r="AN2756" s="33"/>
      <c r="AO2756" s="33"/>
    </row>
    <row r="2757" spans="33:41" ht="11.25">
      <c r="AG2757" s="33"/>
      <c r="AH2757" s="33"/>
      <c r="AI2757" s="33"/>
      <c r="AJ2757" s="33"/>
      <c r="AK2757" s="33"/>
      <c r="AL2757" s="33"/>
      <c r="AM2757" s="33"/>
      <c r="AN2757" s="33"/>
      <c r="AO2757" s="33"/>
    </row>
    <row r="2758" spans="33:41" ht="11.25">
      <c r="AG2758" s="33"/>
      <c r="AH2758" s="33"/>
      <c r="AI2758" s="33"/>
      <c r="AJ2758" s="33"/>
      <c r="AK2758" s="33"/>
      <c r="AL2758" s="33"/>
      <c r="AM2758" s="33"/>
      <c r="AN2758" s="33"/>
      <c r="AO2758" s="33"/>
    </row>
    <row r="2759" spans="33:41" ht="11.25">
      <c r="AG2759" s="33"/>
      <c r="AH2759" s="33"/>
      <c r="AI2759" s="33"/>
      <c r="AJ2759" s="33"/>
      <c r="AK2759" s="33"/>
      <c r="AL2759" s="33"/>
      <c r="AM2759" s="33"/>
      <c r="AN2759" s="33"/>
      <c r="AO2759" s="33"/>
    </row>
    <row r="2760" spans="33:41" ht="11.25">
      <c r="AG2760" s="33"/>
      <c r="AH2760" s="33"/>
      <c r="AI2760" s="33"/>
      <c r="AJ2760" s="33"/>
      <c r="AK2760" s="33"/>
      <c r="AL2760" s="33"/>
      <c r="AM2760" s="33"/>
      <c r="AN2760" s="33"/>
      <c r="AO2760" s="33"/>
    </row>
    <row r="2761" spans="33:41" ht="11.25">
      <c r="AG2761" s="33"/>
      <c r="AH2761" s="33"/>
      <c r="AI2761" s="33"/>
      <c r="AJ2761" s="33"/>
      <c r="AK2761" s="33"/>
      <c r="AL2761" s="33"/>
      <c r="AM2761" s="33"/>
      <c r="AN2761" s="33"/>
      <c r="AO2761" s="33"/>
    </row>
    <row r="2762" spans="33:41" ht="11.25">
      <c r="AG2762" s="33"/>
      <c r="AH2762" s="33"/>
      <c r="AI2762" s="33"/>
      <c r="AJ2762" s="33"/>
      <c r="AK2762" s="33"/>
      <c r="AL2762" s="33"/>
      <c r="AM2762" s="33"/>
      <c r="AN2762" s="33"/>
      <c r="AO2762" s="33"/>
    </row>
    <row r="2763" spans="33:41" ht="11.25">
      <c r="AG2763" s="33"/>
      <c r="AH2763" s="33"/>
      <c r="AI2763" s="33"/>
      <c r="AJ2763" s="33"/>
      <c r="AK2763" s="33"/>
      <c r="AL2763" s="33"/>
      <c r="AM2763" s="33"/>
      <c r="AN2763" s="33"/>
      <c r="AO2763" s="33"/>
    </row>
    <row r="2764" spans="33:41" ht="11.25">
      <c r="AG2764" s="33"/>
      <c r="AH2764" s="33"/>
      <c r="AI2764" s="33"/>
      <c r="AJ2764" s="33"/>
      <c r="AK2764" s="33"/>
      <c r="AL2764" s="33"/>
      <c r="AM2764" s="33"/>
      <c r="AN2764" s="33"/>
      <c r="AO2764" s="33"/>
    </row>
    <row r="2765" spans="33:41" ht="11.25">
      <c r="AG2765" s="33"/>
      <c r="AH2765" s="33"/>
      <c r="AI2765" s="33"/>
      <c r="AJ2765" s="33"/>
      <c r="AK2765" s="33"/>
      <c r="AL2765" s="33"/>
      <c r="AM2765" s="33"/>
      <c r="AN2765" s="33"/>
      <c r="AO2765" s="33"/>
    </row>
    <row r="2766" spans="33:41" ht="11.25">
      <c r="AG2766" s="33"/>
      <c r="AH2766" s="33"/>
      <c r="AI2766" s="33"/>
      <c r="AJ2766" s="33"/>
      <c r="AK2766" s="33"/>
      <c r="AL2766" s="33"/>
      <c r="AM2766" s="33"/>
      <c r="AN2766" s="33"/>
      <c r="AO2766" s="33"/>
    </row>
    <row r="2767" spans="33:41" ht="11.25">
      <c r="AG2767" s="33"/>
      <c r="AH2767" s="33"/>
      <c r="AI2767" s="33"/>
      <c r="AJ2767" s="33"/>
      <c r="AK2767" s="33"/>
      <c r="AL2767" s="33"/>
      <c r="AM2767" s="33"/>
      <c r="AN2767" s="33"/>
      <c r="AO2767" s="33"/>
    </row>
    <row r="2768" spans="33:41" ht="11.25">
      <c r="AG2768" s="33"/>
      <c r="AH2768" s="33"/>
      <c r="AI2768" s="33"/>
      <c r="AJ2768" s="33"/>
      <c r="AK2768" s="33"/>
      <c r="AL2768" s="33"/>
      <c r="AM2768" s="33"/>
      <c r="AN2768" s="33"/>
      <c r="AO2768" s="33"/>
    </row>
    <row r="2769" spans="33:41" ht="11.25">
      <c r="AG2769" s="33"/>
      <c r="AH2769" s="33"/>
      <c r="AI2769" s="33"/>
      <c r="AJ2769" s="33"/>
      <c r="AK2769" s="33"/>
      <c r="AL2769" s="33"/>
      <c r="AM2769" s="33"/>
      <c r="AN2769" s="33"/>
      <c r="AO2769" s="33"/>
    </row>
    <row r="2770" spans="33:41" ht="11.25">
      <c r="AG2770" s="33"/>
      <c r="AH2770" s="33"/>
      <c r="AI2770" s="33"/>
      <c r="AJ2770" s="33"/>
      <c r="AK2770" s="33"/>
      <c r="AL2770" s="33"/>
      <c r="AM2770" s="33"/>
      <c r="AN2770" s="33"/>
      <c r="AO2770" s="33"/>
    </row>
    <row r="2771" spans="33:41" ht="11.25">
      <c r="AG2771" s="33"/>
      <c r="AH2771" s="33"/>
      <c r="AI2771" s="33"/>
      <c r="AJ2771" s="33"/>
      <c r="AK2771" s="33"/>
      <c r="AL2771" s="33"/>
      <c r="AM2771" s="33"/>
      <c r="AN2771" s="33"/>
      <c r="AO2771" s="33"/>
    </row>
    <row r="2772" spans="33:41" ht="11.25">
      <c r="AG2772" s="33"/>
      <c r="AH2772" s="33"/>
      <c r="AI2772" s="33"/>
      <c r="AJ2772" s="33"/>
      <c r="AK2772" s="33"/>
      <c r="AL2772" s="33"/>
      <c r="AM2772" s="33"/>
      <c r="AN2772" s="33"/>
      <c r="AO2772" s="33"/>
    </row>
    <row r="2773" spans="33:41" ht="11.25">
      <c r="AG2773" s="33"/>
      <c r="AH2773" s="33"/>
      <c r="AI2773" s="33"/>
      <c r="AJ2773" s="33"/>
      <c r="AK2773" s="33"/>
      <c r="AL2773" s="33"/>
      <c r="AM2773" s="33"/>
      <c r="AN2773" s="33"/>
      <c r="AO2773" s="33"/>
    </row>
    <row r="2774" spans="33:41" ht="11.25">
      <c r="AG2774" s="33"/>
      <c r="AH2774" s="33"/>
      <c r="AI2774" s="33"/>
      <c r="AJ2774" s="33"/>
      <c r="AK2774" s="33"/>
      <c r="AL2774" s="33"/>
      <c r="AM2774" s="33"/>
      <c r="AN2774" s="33"/>
      <c r="AO2774" s="33"/>
    </row>
    <row r="2775" spans="33:41" ht="11.25">
      <c r="AG2775" s="33"/>
      <c r="AH2775" s="33"/>
      <c r="AI2775" s="33"/>
      <c r="AJ2775" s="33"/>
      <c r="AK2775" s="33"/>
      <c r="AL2775" s="33"/>
      <c r="AM2775" s="33"/>
      <c r="AN2775" s="33"/>
      <c r="AO2775" s="33"/>
    </row>
    <row r="2776" spans="33:41" ht="11.25">
      <c r="AG2776" s="33"/>
      <c r="AH2776" s="33"/>
      <c r="AI2776" s="33"/>
      <c r="AJ2776" s="33"/>
      <c r="AK2776" s="33"/>
      <c r="AL2776" s="33"/>
      <c r="AM2776" s="33"/>
      <c r="AN2776" s="33"/>
      <c r="AO2776" s="33"/>
    </row>
    <row r="2777" spans="33:41" ht="11.25">
      <c r="AG2777" s="33"/>
      <c r="AH2777" s="33"/>
      <c r="AI2777" s="33"/>
      <c r="AJ2777" s="33"/>
      <c r="AK2777" s="33"/>
      <c r="AL2777" s="33"/>
      <c r="AM2777" s="33"/>
      <c r="AN2777" s="33"/>
      <c r="AO2777" s="33"/>
    </row>
    <row r="2778" spans="33:41" ht="11.25">
      <c r="AG2778" s="33"/>
      <c r="AH2778" s="33"/>
      <c r="AI2778" s="33"/>
      <c r="AJ2778" s="33"/>
      <c r="AK2778" s="33"/>
      <c r="AL2778" s="33"/>
      <c r="AM2778" s="33"/>
      <c r="AN2778" s="33"/>
      <c r="AO2778" s="33"/>
    </row>
    <row r="2779" spans="33:41" ht="11.25">
      <c r="AG2779" s="33"/>
      <c r="AH2779" s="33"/>
      <c r="AI2779" s="33"/>
      <c r="AJ2779" s="33"/>
      <c r="AK2779" s="33"/>
      <c r="AL2779" s="33"/>
      <c r="AM2779" s="33"/>
      <c r="AN2779" s="33"/>
      <c r="AO2779" s="33"/>
    </row>
    <row r="2780" spans="33:41" ht="11.25">
      <c r="AG2780" s="33"/>
      <c r="AH2780" s="33"/>
      <c r="AI2780" s="33"/>
      <c r="AJ2780" s="33"/>
      <c r="AK2780" s="33"/>
      <c r="AL2780" s="33"/>
      <c r="AM2780" s="33"/>
      <c r="AN2780" s="33"/>
      <c r="AO2780" s="33"/>
    </row>
    <row r="2781" spans="33:41" ht="11.25">
      <c r="AG2781" s="33"/>
      <c r="AH2781" s="33"/>
      <c r="AI2781" s="33"/>
      <c r="AJ2781" s="33"/>
      <c r="AK2781" s="33"/>
      <c r="AL2781" s="33"/>
      <c r="AM2781" s="33"/>
      <c r="AN2781" s="33"/>
      <c r="AO2781" s="33"/>
    </row>
    <row r="2782" spans="33:41" ht="11.25">
      <c r="AG2782" s="33"/>
      <c r="AH2782" s="33"/>
      <c r="AI2782" s="33"/>
      <c r="AJ2782" s="33"/>
      <c r="AK2782" s="33"/>
      <c r="AL2782" s="33"/>
      <c r="AM2782" s="33"/>
      <c r="AN2782" s="33"/>
      <c r="AO2782" s="33"/>
    </row>
    <row r="2783" spans="33:41" ht="11.25">
      <c r="AG2783" s="33"/>
      <c r="AH2783" s="33"/>
      <c r="AI2783" s="33"/>
      <c r="AJ2783" s="33"/>
      <c r="AK2783" s="33"/>
      <c r="AL2783" s="33"/>
      <c r="AM2783" s="33"/>
      <c r="AN2783" s="33"/>
      <c r="AO2783" s="33"/>
    </row>
    <row r="2784" spans="33:41" ht="11.25">
      <c r="AG2784" s="33"/>
      <c r="AH2784" s="33"/>
      <c r="AI2784" s="33"/>
      <c r="AJ2784" s="33"/>
      <c r="AK2784" s="33"/>
      <c r="AL2784" s="33"/>
      <c r="AM2784" s="33"/>
      <c r="AN2784" s="33"/>
      <c r="AO2784" s="33"/>
    </row>
    <row r="2785" spans="33:41" ht="11.25">
      <c r="AG2785" s="33"/>
      <c r="AH2785" s="33"/>
      <c r="AI2785" s="33"/>
      <c r="AJ2785" s="33"/>
      <c r="AK2785" s="33"/>
      <c r="AL2785" s="33"/>
      <c r="AM2785" s="33"/>
      <c r="AN2785" s="33"/>
      <c r="AO2785" s="33"/>
    </row>
    <row r="2786" spans="33:41" ht="11.25">
      <c r="AG2786" s="33"/>
      <c r="AH2786" s="33"/>
      <c r="AI2786" s="33"/>
      <c r="AJ2786" s="33"/>
      <c r="AK2786" s="33"/>
      <c r="AL2786" s="33"/>
      <c r="AM2786" s="33"/>
      <c r="AN2786" s="33"/>
      <c r="AO2786" s="33"/>
    </row>
    <row r="2787" spans="33:41" ht="11.25">
      <c r="AG2787" s="33"/>
      <c r="AH2787" s="33"/>
      <c r="AI2787" s="33"/>
      <c r="AJ2787" s="33"/>
      <c r="AK2787" s="33"/>
      <c r="AL2787" s="33"/>
      <c r="AM2787" s="33"/>
      <c r="AN2787" s="33"/>
      <c r="AO2787" s="33"/>
    </row>
    <row r="2788" spans="33:41" ht="11.25">
      <c r="AG2788" s="33"/>
      <c r="AH2788" s="33"/>
      <c r="AI2788" s="33"/>
      <c r="AJ2788" s="33"/>
      <c r="AK2788" s="33"/>
      <c r="AL2788" s="33"/>
      <c r="AM2788" s="33"/>
      <c r="AN2788" s="33"/>
      <c r="AO2788" s="33"/>
    </row>
    <row r="2789" spans="33:41" ht="11.25">
      <c r="AG2789" s="33"/>
      <c r="AH2789" s="33"/>
      <c r="AI2789" s="33"/>
      <c r="AJ2789" s="33"/>
      <c r="AK2789" s="33"/>
      <c r="AL2789" s="33"/>
      <c r="AM2789" s="33"/>
      <c r="AN2789" s="33"/>
      <c r="AO2789" s="33"/>
    </row>
    <row r="2790" spans="33:41" ht="11.25">
      <c r="AG2790" s="33"/>
      <c r="AH2790" s="33"/>
      <c r="AI2790" s="33"/>
      <c r="AJ2790" s="33"/>
      <c r="AK2790" s="33"/>
      <c r="AL2790" s="33"/>
      <c r="AM2790" s="33"/>
      <c r="AN2790" s="33"/>
      <c r="AO2790" s="33"/>
    </row>
    <row r="2791" spans="33:41" ht="11.25">
      <c r="AG2791" s="33"/>
      <c r="AH2791" s="33"/>
      <c r="AI2791" s="33"/>
      <c r="AJ2791" s="33"/>
      <c r="AK2791" s="33"/>
      <c r="AL2791" s="33"/>
      <c r="AM2791" s="33"/>
      <c r="AN2791" s="33"/>
      <c r="AO2791" s="33"/>
    </row>
    <row r="2792" spans="33:41" ht="11.25">
      <c r="AG2792" s="33"/>
      <c r="AH2792" s="33"/>
      <c r="AI2792" s="33"/>
      <c r="AJ2792" s="33"/>
      <c r="AK2792" s="33"/>
      <c r="AL2792" s="33"/>
      <c r="AM2792" s="33"/>
      <c r="AN2792" s="33"/>
      <c r="AO2792" s="33"/>
    </row>
    <row r="2793" spans="33:41" ht="11.25">
      <c r="AG2793" s="33"/>
      <c r="AH2793" s="33"/>
      <c r="AI2793" s="33"/>
      <c r="AJ2793" s="33"/>
      <c r="AK2793" s="33"/>
      <c r="AL2793" s="33"/>
      <c r="AM2793" s="33"/>
      <c r="AN2793" s="33"/>
      <c r="AO2793" s="33"/>
    </row>
    <row r="2794" spans="33:41" ht="11.25">
      <c r="AG2794" s="33"/>
      <c r="AH2794" s="33"/>
      <c r="AI2794" s="33"/>
      <c r="AJ2794" s="33"/>
      <c r="AK2794" s="33"/>
      <c r="AL2794" s="33"/>
      <c r="AM2794" s="33"/>
      <c r="AN2794" s="33"/>
      <c r="AO2794" s="33"/>
    </row>
    <row r="2795" spans="33:41" ht="11.25">
      <c r="AG2795" s="33"/>
      <c r="AH2795" s="33"/>
      <c r="AI2795" s="33"/>
      <c r="AJ2795" s="33"/>
      <c r="AK2795" s="33"/>
      <c r="AL2795" s="33"/>
      <c r="AM2795" s="33"/>
      <c r="AN2795" s="33"/>
      <c r="AO2795" s="33"/>
    </row>
    <row r="2796" spans="33:41" ht="11.25">
      <c r="AG2796" s="33"/>
      <c r="AH2796" s="33"/>
      <c r="AI2796" s="33"/>
      <c r="AJ2796" s="33"/>
      <c r="AK2796" s="33"/>
      <c r="AL2796" s="33"/>
      <c r="AM2796" s="33"/>
      <c r="AN2796" s="33"/>
      <c r="AO2796" s="33"/>
    </row>
    <row r="2797" spans="33:41" ht="11.25">
      <c r="AG2797" s="33"/>
      <c r="AH2797" s="33"/>
      <c r="AI2797" s="33"/>
      <c r="AJ2797" s="33"/>
      <c r="AK2797" s="33"/>
      <c r="AL2797" s="33"/>
      <c r="AM2797" s="33"/>
      <c r="AN2797" s="33"/>
      <c r="AO2797" s="33"/>
    </row>
    <row r="2798" spans="33:41" ht="11.25">
      <c r="AG2798" s="33"/>
      <c r="AH2798" s="33"/>
      <c r="AI2798" s="33"/>
      <c r="AJ2798" s="33"/>
      <c r="AK2798" s="33"/>
      <c r="AL2798" s="33"/>
      <c r="AM2798" s="33"/>
      <c r="AN2798" s="33"/>
      <c r="AO2798" s="33"/>
    </row>
    <row r="2799" spans="33:41" ht="11.25">
      <c r="AG2799" s="33"/>
      <c r="AH2799" s="33"/>
      <c r="AI2799" s="33"/>
      <c r="AJ2799" s="33"/>
      <c r="AK2799" s="33"/>
      <c r="AL2799" s="33"/>
      <c r="AM2799" s="33"/>
      <c r="AN2799" s="33"/>
      <c r="AO2799" s="33"/>
    </row>
    <row r="2800" spans="33:41" ht="11.25">
      <c r="AG2800" s="33"/>
      <c r="AH2800" s="33"/>
      <c r="AI2800" s="33"/>
      <c r="AJ2800" s="33"/>
      <c r="AK2800" s="33"/>
      <c r="AL2800" s="33"/>
      <c r="AM2800" s="33"/>
      <c r="AN2800" s="33"/>
      <c r="AO2800" s="33"/>
    </row>
    <row r="2801" spans="33:41" ht="11.25">
      <c r="AG2801" s="33"/>
      <c r="AH2801" s="33"/>
      <c r="AI2801" s="33"/>
      <c r="AJ2801" s="33"/>
      <c r="AK2801" s="33"/>
      <c r="AL2801" s="33"/>
      <c r="AM2801" s="33"/>
      <c r="AN2801" s="33"/>
      <c r="AO2801" s="33"/>
    </row>
    <row r="2802" spans="33:41" ht="11.25">
      <c r="AG2802" s="33"/>
      <c r="AH2802" s="33"/>
      <c r="AI2802" s="33"/>
      <c r="AJ2802" s="33"/>
      <c r="AK2802" s="33"/>
      <c r="AL2802" s="33"/>
      <c r="AM2802" s="33"/>
      <c r="AN2802" s="33"/>
      <c r="AO2802" s="33"/>
    </row>
    <row r="2803" spans="33:41" ht="11.25">
      <c r="AG2803" s="33"/>
      <c r="AH2803" s="33"/>
      <c r="AI2803" s="33"/>
      <c r="AJ2803" s="33"/>
      <c r="AK2803" s="33"/>
      <c r="AL2803" s="33"/>
      <c r="AM2803" s="33"/>
      <c r="AN2803" s="33"/>
      <c r="AO2803" s="33"/>
    </row>
    <row r="2804" spans="33:41" ht="11.25">
      <c r="AG2804" s="33"/>
      <c r="AH2804" s="33"/>
      <c r="AI2804" s="33"/>
      <c r="AJ2804" s="33"/>
      <c r="AK2804" s="33"/>
      <c r="AL2804" s="33"/>
      <c r="AM2804" s="33"/>
      <c r="AN2804" s="33"/>
      <c r="AO2804" s="33"/>
    </row>
    <row r="2805" spans="33:41" ht="11.25">
      <c r="AG2805" s="33"/>
      <c r="AH2805" s="33"/>
      <c r="AI2805" s="33"/>
      <c r="AJ2805" s="33"/>
      <c r="AK2805" s="33"/>
      <c r="AL2805" s="33"/>
      <c r="AM2805" s="33"/>
      <c r="AN2805" s="33"/>
      <c r="AO2805" s="33"/>
    </row>
    <row r="2806" spans="33:41" ht="11.25">
      <c r="AG2806" s="33"/>
      <c r="AH2806" s="33"/>
      <c r="AI2806" s="33"/>
      <c r="AJ2806" s="33"/>
      <c r="AK2806" s="33"/>
      <c r="AL2806" s="33"/>
      <c r="AM2806" s="33"/>
      <c r="AN2806" s="33"/>
      <c r="AO2806" s="33"/>
    </row>
    <row r="2807" spans="33:41" ht="11.25">
      <c r="AG2807" s="33"/>
      <c r="AH2807" s="33"/>
      <c r="AI2807" s="33"/>
      <c r="AJ2807" s="33"/>
      <c r="AK2807" s="33"/>
      <c r="AL2807" s="33"/>
      <c r="AM2807" s="33"/>
      <c r="AN2807" s="33"/>
      <c r="AO2807" s="33"/>
    </row>
    <row r="2808" spans="33:41" ht="11.25">
      <c r="AG2808" s="33"/>
      <c r="AH2808" s="33"/>
      <c r="AI2808" s="33"/>
      <c r="AJ2808" s="33"/>
      <c r="AK2808" s="33"/>
      <c r="AL2808" s="33"/>
      <c r="AM2808" s="33"/>
      <c r="AN2808" s="33"/>
      <c r="AO2808" s="33"/>
    </row>
    <row r="2809" spans="33:41" ht="11.25">
      <c r="AG2809" s="33"/>
      <c r="AH2809" s="33"/>
      <c r="AI2809" s="33"/>
      <c r="AJ2809" s="33"/>
      <c r="AK2809" s="33"/>
      <c r="AL2809" s="33"/>
      <c r="AM2809" s="33"/>
      <c r="AN2809" s="33"/>
      <c r="AO2809" s="33"/>
    </row>
    <row r="2810" spans="33:41" ht="11.25">
      <c r="AG2810" s="33"/>
      <c r="AH2810" s="33"/>
      <c r="AI2810" s="33"/>
      <c r="AJ2810" s="33"/>
      <c r="AK2810" s="33"/>
      <c r="AL2810" s="33"/>
      <c r="AM2810" s="33"/>
      <c r="AN2810" s="33"/>
      <c r="AO2810" s="33"/>
    </row>
    <row r="2811" spans="33:41" ht="11.25">
      <c r="AG2811" s="33"/>
      <c r="AH2811" s="33"/>
      <c r="AI2811" s="33"/>
      <c r="AJ2811" s="33"/>
      <c r="AK2811" s="33"/>
      <c r="AL2811" s="33"/>
      <c r="AM2811" s="33"/>
      <c r="AN2811" s="33"/>
      <c r="AO2811" s="33"/>
    </row>
    <row r="2812" spans="33:41" ht="11.25">
      <c r="AG2812" s="33"/>
      <c r="AH2812" s="33"/>
      <c r="AI2812" s="33"/>
      <c r="AJ2812" s="33"/>
      <c r="AK2812" s="33"/>
      <c r="AL2812" s="33"/>
      <c r="AM2812" s="33"/>
      <c r="AN2812" s="33"/>
      <c r="AO2812" s="33"/>
    </row>
    <row r="2813" spans="33:41" ht="11.25">
      <c r="AG2813" s="33"/>
      <c r="AH2813" s="33"/>
      <c r="AI2813" s="33"/>
      <c r="AJ2813" s="33"/>
      <c r="AK2813" s="33"/>
      <c r="AL2813" s="33"/>
      <c r="AM2813" s="33"/>
      <c r="AN2813" s="33"/>
      <c r="AO2813" s="33"/>
    </row>
    <row r="2814" spans="33:41" ht="11.25">
      <c r="AG2814" s="33"/>
      <c r="AH2814" s="33"/>
      <c r="AI2814" s="33"/>
      <c r="AJ2814" s="33"/>
      <c r="AK2814" s="33"/>
      <c r="AL2814" s="33"/>
      <c r="AM2814" s="33"/>
      <c r="AN2814" s="33"/>
      <c r="AO2814" s="33"/>
    </row>
    <row r="2815" spans="33:41" ht="11.25">
      <c r="AG2815" s="33"/>
      <c r="AH2815" s="33"/>
      <c r="AI2815" s="33"/>
      <c r="AJ2815" s="33"/>
      <c r="AK2815" s="33"/>
      <c r="AL2815" s="33"/>
      <c r="AM2815" s="33"/>
      <c r="AN2815" s="33"/>
      <c r="AO2815" s="33"/>
    </row>
    <row r="2816" spans="33:41" ht="11.25">
      <c r="AG2816" s="33"/>
      <c r="AH2816" s="33"/>
      <c r="AI2816" s="33"/>
      <c r="AJ2816" s="33"/>
      <c r="AK2816" s="33"/>
      <c r="AL2816" s="33"/>
      <c r="AM2816" s="33"/>
      <c r="AN2816" s="33"/>
      <c r="AO2816" s="33"/>
    </row>
    <row r="2817" spans="33:41" ht="11.25">
      <c r="AG2817" s="33"/>
      <c r="AH2817" s="33"/>
      <c r="AI2817" s="33"/>
      <c r="AJ2817" s="33"/>
      <c r="AK2817" s="33"/>
      <c r="AL2817" s="33"/>
      <c r="AM2817" s="33"/>
      <c r="AN2817" s="33"/>
      <c r="AO2817" s="33"/>
    </row>
    <row r="2818" spans="33:41" ht="11.25">
      <c r="AG2818" s="33"/>
      <c r="AH2818" s="33"/>
      <c r="AI2818" s="33"/>
      <c r="AJ2818" s="33"/>
      <c r="AK2818" s="33"/>
      <c r="AL2818" s="33"/>
      <c r="AM2818" s="33"/>
      <c r="AN2818" s="33"/>
      <c r="AO2818" s="33"/>
    </row>
    <row r="2819" spans="33:41" ht="11.25">
      <c r="AG2819" s="33"/>
      <c r="AH2819" s="33"/>
      <c r="AI2819" s="33"/>
      <c r="AJ2819" s="33"/>
      <c r="AK2819" s="33"/>
      <c r="AL2819" s="33"/>
      <c r="AM2819" s="33"/>
      <c r="AN2819" s="33"/>
      <c r="AO2819" s="33"/>
    </row>
    <row r="2820" spans="33:41" ht="11.25">
      <c r="AG2820" s="33"/>
      <c r="AH2820" s="33"/>
      <c r="AI2820" s="33"/>
      <c r="AJ2820" s="33"/>
      <c r="AK2820" s="33"/>
      <c r="AL2820" s="33"/>
      <c r="AM2820" s="33"/>
      <c r="AN2820" s="33"/>
      <c r="AO2820" s="33"/>
    </row>
    <row r="2821" spans="33:41" ht="11.25">
      <c r="AG2821" s="33"/>
      <c r="AH2821" s="33"/>
      <c r="AI2821" s="33"/>
      <c r="AJ2821" s="33"/>
      <c r="AK2821" s="33"/>
      <c r="AL2821" s="33"/>
      <c r="AM2821" s="33"/>
      <c r="AN2821" s="33"/>
      <c r="AO2821" s="33"/>
    </row>
    <row r="2822" spans="33:41" ht="11.25">
      <c r="AG2822" s="33"/>
      <c r="AH2822" s="33"/>
      <c r="AI2822" s="33"/>
      <c r="AJ2822" s="33"/>
      <c r="AK2822" s="33"/>
      <c r="AL2822" s="33"/>
      <c r="AM2822" s="33"/>
      <c r="AN2822" s="33"/>
      <c r="AO2822" s="33"/>
    </row>
    <row r="2823" spans="33:41" ht="11.25">
      <c r="AG2823" s="33"/>
      <c r="AH2823" s="33"/>
      <c r="AI2823" s="33"/>
      <c r="AJ2823" s="33"/>
      <c r="AK2823" s="33"/>
      <c r="AL2823" s="33"/>
      <c r="AM2823" s="33"/>
      <c r="AN2823" s="33"/>
      <c r="AO2823" s="33"/>
    </row>
    <row r="2824" spans="33:41" ht="11.25">
      <c r="AG2824" s="33"/>
      <c r="AH2824" s="33"/>
      <c r="AI2824" s="33"/>
      <c r="AJ2824" s="33"/>
      <c r="AK2824" s="33"/>
      <c r="AL2824" s="33"/>
      <c r="AM2824" s="33"/>
      <c r="AN2824" s="33"/>
      <c r="AO2824" s="33"/>
    </row>
    <row r="2825" spans="33:41" ht="11.25">
      <c r="AG2825" s="33"/>
      <c r="AH2825" s="33"/>
      <c r="AI2825" s="33"/>
      <c r="AJ2825" s="33"/>
      <c r="AK2825" s="33"/>
      <c r="AL2825" s="33"/>
      <c r="AM2825" s="33"/>
      <c r="AN2825" s="33"/>
      <c r="AO2825" s="33"/>
    </row>
    <row r="2826" spans="33:41" ht="11.25">
      <c r="AG2826" s="33"/>
      <c r="AH2826" s="33"/>
      <c r="AI2826" s="33"/>
      <c r="AJ2826" s="33"/>
      <c r="AK2826" s="33"/>
      <c r="AL2826" s="33"/>
      <c r="AM2826" s="33"/>
      <c r="AN2826" s="33"/>
      <c r="AO2826" s="33"/>
    </row>
    <row r="2827" spans="33:41" ht="11.25">
      <c r="AG2827" s="33"/>
      <c r="AH2827" s="33"/>
      <c r="AI2827" s="33"/>
      <c r="AJ2827" s="33"/>
      <c r="AK2827" s="33"/>
      <c r="AL2827" s="33"/>
      <c r="AM2827" s="33"/>
      <c r="AN2827" s="33"/>
      <c r="AO2827" s="33"/>
    </row>
    <row r="2828" spans="33:41" ht="11.25">
      <c r="AG2828" s="33"/>
      <c r="AH2828" s="33"/>
      <c r="AI2828" s="33"/>
      <c r="AJ2828" s="33"/>
      <c r="AK2828" s="33"/>
      <c r="AL2828" s="33"/>
      <c r="AM2828" s="33"/>
      <c r="AN2828" s="33"/>
      <c r="AO2828" s="33"/>
    </row>
    <row r="2829" spans="33:41" ht="11.25">
      <c r="AG2829" s="33"/>
      <c r="AH2829" s="33"/>
      <c r="AI2829" s="33"/>
      <c r="AJ2829" s="33"/>
      <c r="AK2829" s="33"/>
      <c r="AL2829" s="33"/>
      <c r="AM2829" s="33"/>
      <c r="AN2829" s="33"/>
      <c r="AO2829" s="33"/>
    </row>
    <row r="2830" spans="33:41" ht="11.25">
      <c r="AG2830" s="33"/>
      <c r="AH2830" s="33"/>
      <c r="AI2830" s="33"/>
      <c r="AJ2830" s="33"/>
      <c r="AK2830" s="33"/>
      <c r="AL2830" s="33"/>
      <c r="AM2830" s="33"/>
      <c r="AN2830" s="33"/>
      <c r="AO2830" s="33"/>
    </row>
    <row r="2831" spans="33:41" ht="11.25">
      <c r="AG2831" s="33"/>
      <c r="AH2831" s="33"/>
      <c r="AI2831" s="33"/>
      <c r="AJ2831" s="33"/>
      <c r="AK2831" s="33"/>
      <c r="AL2831" s="33"/>
      <c r="AM2831" s="33"/>
      <c r="AN2831" s="33"/>
      <c r="AO2831" s="33"/>
    </row>
    <row r="2832" spans="33:41" ht="11.25">
      <c r="AG2832" s="33"/>
      <c r="AH2832" s="33"/>
      <c r="AI2832" s="33"/>
      <c r="AJ2832" s="33"/>
      <c r="AK2832" s="33"/>
      <c r="AL2832" s="33"/>
      <c r="AM2832" s="33"/>
      <c r="AN2832" s="33"/>
      <c r="AO2832" s="33"/>
    </row>
    <row r="2833" spans="33:41" ht="11.25">
      <c r="AG2833" s="33"/>
      <c r="AH2833" s="33"/>
      <c r="AI2833" s="33"/>
      <c r="AJ2833" s="33"/>
      <c r="AK2833" s="33"/>
      <c r="AL2833" s="33"/>
      <c r="AM2833" s="33"/>
      <c r="AN2833" s="33"/>
      <c r="AO2833" s="33"/>
    </row>
    <row r="2834" spans="33:41" ht="11.25">
      <c r="AG2834" s="33"/>
      <c r="AH2834" s="33"/>
      <c r="AI2834" s="33"/>
      <c r="AJ2834" s="33"/>
      <c r="AK2834" s="33"/>
      <c r="AL2834" s="33"/>
      <c r="AM2834" s="33"/>
      <c r="AN2834" s="33"/>
      <c r="AO2834" s="33"/>
    </row>
    <row r="2835" spans="33:41" ht="11.25">
      <c r="AG2835" s="33"/>
      <c r="AH2835" s="33"/>
      <c r="AI2835" s="33"/>
      <c r="AJ2835" s="33"/>
      <c r="AK2835" s="33"/>
      <c r="AL2835" s="33"/>
      <c r="AM2835" s="33"/>
      <c r="AN2835" s="33"/>
      <c r="AO2835" s="33"/>
    </row>
    <row r="2836" spans="33:41" ht="11.25">
      <c r="AG2836" s="33"/>
      <c r="AH2836" s="33"/>
      <c r="AI2836" s="33"/>
      <c r="AJ2836" s="33"/>
      <c r="AK2836" s="33"/>
      <c r="AL2836" s="33"/>
      <c r="AM2836" s="33"/>
      <c r="AN2836" s="33"/>
      <c r="AO2836" s="33"/>
    </row>
    <row r="2837" spans="33:41" ht="11.25">
      <c r="AG2837" s="33"/>
      <c r="AH2837" s="33"/>
      <c r="AI2837" s="33"/>
      <c r="AJ2837" s="33"/>
      <c r="AK2837" s="33"/>
      <c r="AL2837" s="33"/>
      <c r="AM2837" s="33"/>
      <c r="AN2837" s="33"/>
      <c r="AO2837" s="33"/>
    </row>
    <row r="2838" spans="33:41" ht="11.25">
      <c r="AG2838" s="33"/>
      <c r="AH2838" s="33"/>
      <c r="AI2838" s="33"/>
      <c r="AJ2838" s="33"/>
      <c r="AK2838" s="33"/>
      <c r="AL2838" s="33"/>
      <c r="AM2838" s="33"/>
      <c r="AN2838" s="33"/>
      <c r="AO2838" s="33"/>
    </row>
    <row r="2839" spans="33:41" ht="11.25">
      <c r="AG2839" s="33"/>
      <c r="AH2839" s="33"/>
      <c r="AI2839" s="33"/>
      <c r="AJ2839" s="33"/>
      <c r="AK2839" s="33"/>
      <c r="AL2839" s="33"/>
      <c r="AM2839" s="33"/>
      <c r="AN2839" s="33"/>
      <c r="AO2839" s="33"/>
    </row>
    <row r="2840" spans="33:41" ht="11.25">
      <c r="AG2840" s="33"/>
      <c r="AH2840" s="33"/>
      <c r="AI2840" s="33"/>
      <c r="AJ2840" s="33"/>
      <c r="AK2840" s="33"/>
      <c r="AL2840" s="33"/>
      <c r="AM2840" s="33"/>
      <c r="AN2840" s="33"/>
      <c r="AO2840" s="33"/>
    </row>
    <row r="2841" spans="33:41" ht="11.25">
      <c r="AG2841" s="33"/>
      <c r="AH2841" s="33"/>
      <c r="AI2841" s="33"/>
      <c r="AJ2841" s="33"/>
      <c r="AK2841" s="33"/>
      <c r="AL2841" s="33"/>
      <c r="AM2841" s="33"/>
      <c r="AN2841" s="33"/>
      <c r="AO2841" s="33"/>
    </row>
    <row r="2842" spans="33:41" ht="11.25">
      <c r="AG2842" s="33"/>
      <c r="AH2842" s="33"/>
      <c r="AI2842" s="33"/>
      <c r="AJ2842" s="33"/>
      <c r="AK2842" s="33"/>
      <c r="AL2842" s="33"/>
      <c r="AM2842" s="33"/>
      <c r="AN2842" s="33"/>
      <c r="AO2842" s="33"/>
    </row>
    <row r="2843" spans="33:41" ht="11.25">
      <c r="AG2843" s="33"/>
      <c r="AH2843" s="33"/>
      <c r="AI2843" s="33"/>
      <c r="AJ2843" s="33"/>
      <c r="AK2843" s="33"/>
      <c r="AL2843" s="33"/>
      <c r="AM2843" s="33"/>
      <c r="AN2843" s="33"/>
      <c r="AO2843" s="33"/>
    </row>
    <row r="2844" spans="33:41" ht="11.25">
      <c r="AG2844" s="33"/>
      <c r="AH2844" s="33"/>
      <c r="AI2844" s="33"/>
      <c r="AJ2844" s="33"/>
      <c r="AK2844" s="33"/>
      <c r="AL2844" s="33"/>
      <c r="AM2844" s="33"/>
      <c r="AN2844" s="33"/>
      <c r="AO2844" s="33"/>
    </row>
    <row r="2845" spans="33:41" ht="11.25">
      <c r="AG2845" s="33"/>
      <c r="AH2845" s="33"/>
      <c r="AI2845" s="33"/>
      <c r="AJ2845" s="33"/>
      <c r="AK2845" s="33"/>
      <c r="AL2845" s="33"/>
      <c r="AM2845" s="33"/>
      <c r="AN2845" s="33"/>
      <c r="AO2845" s="33"/>
    </row>
    <row r="2846" spans="33:41" ht="11.25">
      <c r="AG2846" s="33"/>
      <c r="AH2846" s="33"/>
      <c r="AI2846" s="33"/>
      <c r="AJ2846" s="33"/>
      <c r="AK2846" s="33"/>
      <c r="AL2846" s="33"/>
      <c r="AM2846" s="33"/>
      <c r="AN2846" s="33"/>
      <c r="AO2846" s="33"/>
    </row>
    <row r="2847" spans="33:41" ht="11.25">
      <c r="AG2847" s="33"/>
      <c r="AH2847" s="33"/>
      <c r="AI2847" s="33"/>
      <c r="AJ2847" s="33"/>
      <c r="AK2847" s="33"/>
      <c r="AL2847" s="33"/>
      <c r="AM2847" s="33"/>
      <c r="AN2847" s="33"/>
      <c r="AO2847" s="33"/>
    </row>
    <row r="2848" spans="33:41" ht="11.25">
      <c r="AG2848" s="33"/>
      <c r="AH2848" s="33"/>
      <c r="AI2848" s="33"/>
      <c r="AJ2848" s="33"/>
      <c r="AK2848" s="33"/>
      <c r="AL2848" s="33"/>
      <c r="AM2848" s="33"/>
      <c r="AN2848" s="33"/>
      <c r="AO2848" s="33"/>
    </row>
    <row r="2849" spans="33:41" ht="11.25">
      <c r="AG2849" s="33"/>
      <c r="AH2849" s="33"/>
      <c r="AI2849" s="33"/>
      <c r="AJ2849" s="33"/>
      <c r="AK2849" s="33"/>
      <c r="AL2849" s="33"/>
      <c r="AM2849" s="33"/>
      <c r="AN2849" s="33"/>
      <c r="AO2849" s="33"/>
    </row>
    <row r="2850" spans="33:41" ht="11.25">
      <c r="AG2850" s="33"/>
      <c r="AH2850" s="33"/>
      <c r="AI2850" s="33"/>
      <c r="AJ2850" s="33"/>
      <c r="AK2850" s="33"/>
      <c r="AL2850" s="33"/>
      <c r="AM2850" s="33"/>
      <c r="AN2850" s="33"/>
      <c r="AO2850" s="33"/>
    </row>
    <row r="2851" spans="33:41" ht="11.25">
      <c r="AG2851" s="33"/>
      <c r="AH2851" s="33"/>
      <c r="AI2851" s="33"/>
      <c r="AJ2851" s="33"/>
      <c r="AK2851" s="33"/>
      <c r="AL2851" s="33"/>
      <c r="AM2851" s="33"/>
      <c r="AN2851" s="33"/>
      <c r="AO2851" s="33"/>
    </row>
    <row r="2852" spans="33:41" ht="11.25">
      <c r="AG2852" s="33"/>
      <c r="AH2852" s="33"/>
      <c r="AI2852" s="33"/>
      <c r="AJ2852" s="33"/>
      <c r="AK2852" s="33"/>
      <c r="AL2852" s="33"/>
      <c r="AM2852" s="33"/>
      <c r="AN2852" s="33"/>
      <c r="AO2852" s="33"/>
    </row>
    <row r="2853" spans="33:41" ht="11.25">
      <c r="AG2853" s="33"/>
      <c r="AH2853" s="33"/>
      <c r="AI2853" s="33"/>
      <c r="AJ2853" s="33"/>
      <c r="AK2853" s="33"/>
      <c r="AL2853" s="33"/>
      <c r="AM2853" s="33"/>
      <c r="AN2853" s="33"/>
      <c r="AO2853" s="33"/>
    </row>
    <row r="2854" spans="33:41" ht="11.25">
      <c r="AG2854" s="33"/>
      <c r="AH2854" s="33"/>
      <c r="AI2854" s="33"/>
      <c r="AJ2854" s="33"/>
      <c r="AK2854" s="33"/>
      <c r="AL2854" s="33"/>
      <c r="AM2854" s="33"/>
      <c r="AN2854" s="33"/>
      <c r="AO2854" s="33"/>
    </row>
    <row r="2855" spans="33:41" ht="11.25">
      <c r="AG2855" s="33"/>
      <c r="AH2855" s="33"/>
      <c r="AI2855" s="33"/>
      <c r="AJ2855" s="33"/>
      <c r="AK2855" s="33"/>
      <c r="AL2855" s="33"/>
      <c r="AM2855" s="33"/>
      <c r="AN2855" s="33"/>
      <c r="AO2855" s="33"/>
    </row>
    <row r="2856" spans="33:41" ht="11.25">
      <c r="AG2856" s="33"/>
      <c r="AH2856" s="33"/>
      <c r="AI2856" s="33"/>
      <c r="AJ2856" s="33"/>
      <c r="AK2856" s="33"/>
      <c r="AL2856" s="33"/>
      <c r="AM2856" s="33"/>
      <c r="AN2856" s="33"/>
      <c r="AO2856" s="33"/>
    </row>
    <row r="2857" spans="33:41" ht="11.25">
      <c r="AG2857" s="33"/>
      <c r="AH2857" s="33"/>
      <c r="AI2857" s="33"/>
      <c r="AJ2857" s="33"/>
      <c r="AK2857" s="33"/>
      <c r="AL2857" s="33"/>
      <c r="AM2857" s="33"/>
      <c r="AN2857" s="33"/>
      <c r="AO2857" s="33"/>
    </row>
    <row r="2858" spans="33:41" ht="11.25">
      <c r="AG2858" s="33"/>
      <c r="AH2858" s="33"/>
      <c r="AI2858" s="33"/>
      <c r="AJ2858" s="33"/>
      <c r="AK2858" s="33"/>
      <c r="AL2858" s="33"/>
      <c r="AM2858" s="33"/>
      <c r="AN2858" s="33"/>
      <c r="AO2858" s="33"/>
    </row>
    <row r="2859" spans="33:41" ht="11.25">
      <c r="AG2859" s="33"/>
      <c r="AH2859" s="33"/>
      <c r="AI2859" s="33"/>
      <c r="AJ2859" s="33"/>
      <c r="AK2859" s="33"/>
      <c r="AL2859" s="33"/>
      <c r="AM2859" s="33"/>
      <c r="AN2859" s="33"/>
      <c r="AO2859" s="33"/>
    </row>
    <row r="2860" spans="33:41" ht="11.25">
      <c r="AG2860" s="33"/>
      <c r="AH2860" s="33"/>
      <c r="AI2860" s="33"/>
      <c r="AJ2860" s="33"/>
      <c r="AK2860" s="33"/>
      <c r="AL2860" s="33"/>
      <c r="AM2860" s="33"/>
      <c r="AN2860" s="33"/>
      <c r="AO2860" s="33"/>
    </row>
    <row r="2861" spans="33:41" ht="11.25">
      <c r="AG2861" s="33"/>
      <c r="AH2861" s="33"/>
      <c r="AI2861" s="33"/>
      <c r="AJ2861" s="33"/>
      <c r="AK2861" s="33"/>
      <c r="AL2861" s="33"/>
      <c r="AM2861" s="33"/>
      <c r="AN2861" s="33"/>
      <c r="AO2861" s="33"/>
    </row>
    <row r="2862" spans="33:41" ht="11.25">
      <c r="AG2862" s="33"/>
      <c r="AH2862" s="33"/>
      <c r="AI2862" s="33"/>
      <c r="AJ2862" s="33"/>
      <c r="AK2862" s="33"/>
      <c r="AL2862" s="33"/>
      <c r="AM2862" s="33"/>
      <c r="AN2862" s="33"/>
      <c r="AO2862" s="33"/>
    </row>
    <row r="2863" spans="33:41" ht="11.25">
      <c r="AG2863" s="33"/>
      <c r="AH2863" s="33"/>
      <c r="AI2863" s="33"/>
      <c r="AJ2863" s="33"/>
      <c r="AK2863" s="33"/>
      <c r="AL2863" s="33"/>
      <c r="AM2863" s="33"/>
      <c r="AN2863" s="33"/>
      <c r="AO2863" s="33"/>
    </row>
    <row r="2864" spans="33:41" ht="11.25">
      <c r="AG2864" s="33"/>
      <c r="AH2864" s="33"/>
      <c r="AI2864" s="33"/>
      <c r="AJ2864" s="33"/>
      <c r="AK2864" s="33"/>
      <c r="AL2864" s="33"/>
      <c r="AM2864" s="33"/>
      <c r="AN2864" s="33"/>
      <c r="AO2864" s="33"/>
    </row>
    <row r="2865" spans="33:41" ht="11.25">
      <c r="AG2865" s="33"/>
      <c r="AH2865" s="33"/>
      <c r="AI2865" s="33"/>
      <c r="AJ2865" s="33"/>
      <c r="AK2865" s="33"/>
      <c r="AL2865" s="33"/>
      <c r="AM2865" s="33"/>
      <c r="AN2865" s="33"/>
      <c r="AO2865" s="33"/>
    </row>
    <row r="2866" spans="33:41" ht="11.25">
      <c r="AG2866" s="33"/>
      <c r="AH2866" s="33"/>
      <c r="AI2866" s="33"/>
      <c r="AJ2866" s="33"/>
      <c r="AK2866" s="33"/>
      <c r="AL2866" s="33"/>
      <c r="AM2866" s="33"/>
      <c r="AN2866" s="33"/>
      <c r="AO2866" s="33"/>
    </row>
    <row r="2867" spans="33:41" ht="11.25">
      <c r="AG2867" s="33"/>
      <c r="AH2867" s="33"/>
      <c r="AI2867" s="33"/>
      <c r="AJ2867" s="33"/>
      <c r="AK2867" s="33"/>
      <c r="AL2867" s="33"/>
      <c r="AM2867" s="33"/>
      <c r="AN2867" s="33"/>
      <c r="AO2867" s="33"/>
    </row>
    <row r="2868" spans="33:41" ht="11.25">
      <c r="AG2868" s="33"/>
      <c r="AH2868" s="33"/>
      <c r="AI2868" s="33"/>
      <c r="AJ2868" s="33"/>
      <c r="AK2868" s="33"/>
      <c r="AL2868" s="33"/>
      <c r="AM2868" s="33"/>
      <c r="AN2868" s="33"/>
      <c r="AO2868" s="33"/>
    </row>
    <row r="2869" spans="33:41" ht="11.25">
      <c r="AG2869" s="33"/>
      <c r="AH2869" s="33"/>
      <c r="AI2869" s="33"/>
      <c r="AJ2869" s="33"/>
      <c r="AK2869" s="33"/>
      <c r="AL2869" s="33"/>
      <c r="AM2869" s="33"/>
      <c r="AN2869" s="33"/>
      <c r="AO2869" s="33"/>
    </row>
    <row r="2870" spans="33:41" ht="11.25">
      <c r="AG2870" s="33"/>
      <c r="AH2870" s="33"/>
      <c r="AI2870" s="33"/>
      <c r="AJ2870" s="33"/>
      <c r="AK2870" s="33"/>
      <c r="AL2870" s="33"/>
      <c r="AM2870" s="33"/>
      <c r="AN2870" s="33"/>
      <c r="AO2870" s="33"/>
    </row>
    <row r="2871" spans="33:41" ht="11.25">
      <c r="AG2871" s="33"/>
      <c r="AH2871" s="33"/>
      <c r="AI2871" s="33"/>
      <c r="AJ2871" s="33"/>
      <c r="AK2871" s="33"/>
      <c r="AL2871" s="33"/>
      <c r="AM2871" s="33"/>
      <c r="AN2871" s="33"/>
      <c r="AO2871" s="33"/>
    </row>
    <row r="2872" spans="33:41" ht="11.25">
      <c r="AG2872" s="33"/>
      <c r="AH2872" s="33"/>
      <c r="AI2872" s="33"/>
      <c r="AJ2872" s="33"/>
      <c r="AK2872" s="33"/>
      <c r="AL2872" s="33"/>
      <c r="AM2872" s="33"/>
      <c r="AN2872" s="33"/>
      <c r="AO2872" s="33"/>
    </row>
    <row r="2873" spans="33:41" ht="11.25">
      <c r="AG2873" s="33"/>
      <c r="AH2873" s="33"/>
      <c r="AI2873" s="33"/>
      <c r="AJ2873" s="33"/>
      <c r="AK2873" s="33"/>
      <c r="AL2873" s="33"/>
      <c r="AM2873" s="33"/>
      <c r="AN2873" s="33"/>
      <c r="AO2873" s="33"/>
    </row>
    <row r="2874" spans="33:41" ht="11.25">
      <c r="AG2874" s="33"/>
      <c r="AH2874" s="33"/>
      <c r="AI2874" s="33"/>
      <c r="AJ2874" s="33"/>
      <c r="AK2874" s="33"/>
      <c r="AL2874" s="33"/>
      <c r="AM2874" s="33"/>
      <c r="AN2874" s="33"/>
      <c r="AO2874" s="33"/>
    </row>
    <row r="2875" spans="33:41" ht="11.25">
      <c r="AG2875" s="33"/>
      <c r="AH2875" s="33"/>
      <c r="AI2875" s="33"/>
      <c r="AJ2875" s="33"/>
      <c r="AK2875" s="33"/>
      <c r="AL2875" s="33"/>
      <c r="AM2875" s="33"/>
      <c r="AN2875" s="33"/>
      <c r="AO2875" s="33"/>
    </row>
    <row r="2876" spans="33:41" ht="11.25">
      <c r="AG2876" s="33"/>
      <c r="AH2876" s="33"/>
      <c r="AI2876" s="33"/>
      <c r="AJ2876" s="33"/>
      <c r="AK2876" s="33"/>
      <c r="AL2876" s="33"/>
      <c r="AM2876" s="33"/>
      <c r="AN2876" s="33"/>
      <c r="AO2876" s="33"/>
    </row>
    <row r="2877" spans="33:41" ht="11.25">
      <c r="AG2877" s="33"/>
      <c r="AH2877" s="33"/>
      <c r="AI2877" s="33"/>
      <c r="AJ2877" s="33"/>
      <c r="AK2877" s="33"/>
      <c r="AL2877" s="33"/>
      <c r="AM2877" s="33"/>
      <c r="AN2877" s="33"/>
      <c r="AO2877" s="33"/>
    </row>
    <row r="2878" spans="33:41" ht="11.25">
      <c r="AG2878" s="33"/>
      <c r="AH2878" s="33"/>
      <c r="AI2878" s="33"/>
      <c r="AJ2878" s="33"/>
      <c r="AK2878" s="33"/>
      <c r="AL2878" s="33"/>
      <c r="AM2878" s="33"/>
      <c r="AN2878" s="33"/>
      <c r="AO2878" s="33"/>
    </row>
    <row r="2879" spans="33:41" ht="11.25">
      <c r="AG2879" s="33"/>
      <c r="AH2879" s="33"/>
      <c r="AI2879" s="33"/>
      <c r="AJ2879" s="33"/>
      <c r="AK2879" s="33"/>
      <c r="AL2879" s="33"/>
      <c r="AM2879" s="33"/>
      <c r="AN2879" s="33"/>
      <c r="AO2879" s="33"/>
    </row>
    <row r="2880" spans="33:41" ht="11.25">
      <c r="AG2880" s="33"/>
      <c r="AH2880" s="33"/>
      <c r="AI2880" s="33"/>
      <c r="AJ2880" s="33"/>
      <c r="AK2880" s="33"/>
      <c r="AL2880" s="33"/>
      <c r="AM2880" s="33"/>
      <c r="AN2880" s="33"/>
      <c r="AO2880" s="33"/>
    </row>
    <row r="2881" spans="33:41" ht="11.25">
      <c r="AG2881" s="33"/>
      <c r="AH2881" s="33"/>
      <c r="AI2881" s="33"/>
      <c r="AJ2881" s="33"/>
      <c r="AK2881" s="33"/>
      <c r="AL2881" s="33"/>
      <c r="AM2881" s="33"/>
      <c r="AN2881" s="33"/>
      <c r="AO2881" s="33"/>
    </row>
    <row r="2882" spans="33:41" ht="11.25">
      <c r="AG2882" s="33"/>
      <c r="AH2882" s="33"/>
      <c r="AI2882" s="33"/>
      <c r="AJ2882" s="33"/>
      <c r="AK2882" s="33"/>
      <c r="AL2882" s="33"/>
      <c r="AM2882" s="33"/>
      <c r="AN2882" s="33"/>
      <c r="AO2882" s="33"/>
    </row>
    <row r="2883" spans="33:41" ht="11.25">
      <c r="AG2883" s="33"/>
      <c r="AH2883" s="33"/>
      <c r="AI2883" s="33"/>
      <c r="AJ2883" s="33"/>
      <c r="AK2883" s="33"/>
      <c r="AL2883" s="33"/>
      <c r="AM2883" s="33"/>
      <c r="AN2883" s="33"/>
      <c r="AO2883" s="33"/>
    </row>
    <row r="2884" spans="33:41" ht="11.25">
      <c r="AG2884" s="33"/>
      <c r="AH2884" s="33"/>
      <c r="AI2884" s="33"/>
      <c r="AJ2884" s="33"/>
      <c r="AK2884" s="33"/>
      <c r="AL2884" s="33"/>
      <c r="AM2884" s="33"/>
      <c r="AN2884" s="33"/>
      <c r="AO2884" s="33"/>
    </row>
    <row r="2885" spans="33:41" ht="11.25">
      <c r="AG2885" s="33"/>
      <c r="AH2885" s="33"/>
      <c r="AI2885" s="33"/>
      <c r="AJ2885" s="33"/>
      <c r="AK2885" s="33"/>
      <c r="AL2885" s="33"/>
      <c r="AM2885" s="33"/>
      <c r="AN2885" s="33"/>
      <c r="AO2885" s="33"/>
    </row>
    <row r="2886" spans="33:41" ht="11.25">
      <c r="AG2886" s="33"/>
      <c r="AH2886" s="33"/>
      <c r="AI2886" s="33"/>
      <c r="AJ2886" s="33"/>
      <c r="AK2886" s="33"/>
      <c r="AL2886" s="33"/>
      <c r="AM2886" s="33"/>
      <c r="AN2886" s="33"/>
      <c r="AO2886" s="33"/>
    </row>
    <row r="2887" spans="33:41" ht="11.25">
      <c r="AG2887" s="33"/>
      <c r="AH2887" s="33"/>
      <c r="AI2887" s="33"/>
      <c r="AJ2887" s="33"/>
      <c r="AK2887" s="33"/>
      <c r="AL2887" s="33"/>
      <c r="AM2887" s="33"/>
      <c r="AN2887" s="33"/>
      <c r="AO2887" s="33"/>
    </row>
    <row r="2888" spans="33:41" ht="11.25">
      <c r="AG2888" s="33"/>
      <c r="AH2888" s="33"/>
      <c r="AI2888" s="33"/>
      <c r="AJ2888" s="33"/>
      <c r="AK2888" s="33"/>
      <c r="AL2888" s="33"/>
      <c r="AM2888" s="33"/>
      <c r="AN2888" s="33"/>
      <c r="AO2888" s="33"/>
    </row>
    <row r="2889" spans="33:41" ht="11.25">
      <c r="AG2889" s="33"/>
      <c r="AH2889" s="33"/>
      <c r="AI2889" s="33"/>
      <c r="AJ2889" s="33"/>
      <c r="AK2889" s="33"/>
      <c r="AL2889" s="33"/>
      <c r="AM2889" s="33"/>
      <c r="AN2889" s="33"/>
      <c r="AO2889" s="33"/>
    </row>
    <row r="2890" spans="33:41" ht="11.25">
      <c r="AG2890" s="33"/>
      <c r="AH2890" s="33"/>
      <c r="AI2890" s="33"/>
      <c r="AJ2890" s="33"/>
      <c r="AK2890" s="33"/>
      <c r="AL2890" s="33"/>
      <c r="AM2890" s="33"/>
      <c r="AN2890" s="33"/>
      <c r="AO2890" s="33"/>
    </row>
    <row r="2891" spans="33:41" ht="11.25">
      <c r="AG2891" s="33"/>
      <c r="AH2891" s="33"/>
      <c r="AI2891" s="33"/>
      <c r="AJ2891" s="33"/>
      <c r="AK2891" s="33"/>
      <c r="AL2891" s="33"/>
      <c r="AM2891" s="33"/>
      <c r="AN2891" s="33"/>
      <c r="AO2891" s="33"/>
    </row>
    <row r="2892" spans="33:41" ht="11.25">
      <c r="AG2892" s="33"/>
      <c r="AH2892" s="33"/>
      <c r="AI2892" s="33"/>
      <c r="AJ2892" s="33"/>
      <c r="AK2892" s="33"/>
      <c r="AL2892" s="33"/>
      <c r="AM2892" s="33"/>
      <c r="AN2892" s="33"/>
      <c r="AO2892" s="33"/>
    </row>
    <row r="2893" spans="33:41" ht="11.25">
      <c r="AG2893" s="33"/>
      <c r="AH2893" s="33"/>
      <c r="AI2893" s="33"/>
      <c r="AJ2893" s="33"/>
      <c r="AK2893" s="33"/>
      <c r="AL2893" s="33"/>
      <c r="AM2893" s="33"/>
      <c r="AN2893" s="33"/>
      <c r="AO2893" s="33"/>
    </row>
    <row r="2894" spans="33:41" ht="11.25">
      <c r="AG2894" s="33"/>
      <c r="AH2894" s="33"/>
      <c r="AI2894" s="33"/>
      <c r="AJ2894" s="33"/>
      <c r="AK2894" s="33"/>
      <c r="AL2894" s="33"/>
      <c r="AM2894" s="33"/>
      <c r="AN2894" s="33"/>
      <c r="AO2894" s="33"/>
    </row>
    <row r="2895" spans="33:41" ht="11.25">
      <c r="AG2895" s="33"/>
      <c r="AH2895" s="33"/>
      <c r="AI2895" s="33"/>
      <c r="AJ2895" s="33"/>
      <c r="AK2895" s="33"/>
      <c r="AL2895" s="33"/>
      <c r="AM2895" s="33"/>
      <c r="AN2895" s="33"/>
      <c r="AO2895" s="33"/>
    </row>
    <row r="2896" spans="33:41" ht="11.25">
      <c r="AG2896" s="33"/>
      <c r="AH2896" s="33"/>
      <c r="AI2896" s="33"/>
      <c r="AJ2896" s="33"/>
      <c r="AK2896" s="33"/>
      <c r="AL2896" s="33"/>
      <c r="AM2896" s="33"/>
      <c r="AN2896" s="33"/>
      <c r="AO2896" s="33"/>
    </row>
    <row r="2897" spans="33:41" ht="11.25">
      <c r="AG2897" s="33"/>
      <c r="AH2897" s="33"/>
      <c r="AI2897" s="33"/>
      <c r="AJ2897" s="33"/>
      <c r="AK2897" s="33"/>
      <c r="AL2897" s="33"/>
      <c r="AM2897" s="33"/>
      <c r="AN2897" s="33"/>
      <c r="AO2897" s="33"/>
    </row>
    <row r="2898" spans="33:41" ht="11.25">
      <c r="AG2898" s="33"/>
      <c r="AH2898" s="33"/>
      <c r="AI2898" s="33"/>
      <c r="AJ2898" s="33"/>
      <c r="AK2898" s="33"/>
      <c r="AL2898" s="33"/>
      <c r="AM2898" s="33"/>
      <c r="AN2898" s="33"/>
      <c r="AO2898" s="33"/>
    </row>
    <row r="2899" spans="33:41" ht="11.25">
      <c r="AG2899" s="33"/>
      <c r="AH2899" s="33"/>
      <c r="AI2899" s="33"/>
      <c r="AJ2899" s="33"/>
      <c r="AK2899" s="33"/>
      <c r="AL2899" s="33"/>
      <c r="AM2899" s="33"/>
      <c r="AN2899" s="33"/>
      <c r="AO2899" s="33"/>
    </row>
    <row r="2900" spans="33:41" ht="11.25">
      <c r="AG2900" s="33"/>
      <c r="AH2900" s="33"/>
      <c r="AI2900" s="33"/>
      <c r="AJ2900" s="33"/>
      <c r="AK2900" s="33"/>
      <c r="AL2900" s="33"/>
      <c r="AM2900" s="33"/>
      <c r="AN2900" s="33"/>
      <c r="AO2900" s="33"/>
    </row>
    <row r="2901" spans="33:41" ht="11.25">
      <c r="AG2901" s="33"/>
      <c r="AH2901" s="33"/>
      <c r="AI2901" s="33"/>
      <c r="AJ2901" s="33"/>
      <c r="AK2901" s="33"/>
      <c r="AL2901" s="33"/>
      <c r="AM2901" s="33"/>
      <c r="AN2901" s="33"/>
      <c r="AO2901" s="33"/>
    </row>
    <row r="2902" spans="33:41" ht="11.25">
      <c r="AG2902" s="33"/>
      <c r="AH2902" s="33"/>
      <c r="AI2902" s="33"/>
      <c r="AJ2902" s="33"/>
      <c r="AK2902" s="33"/>
      <c r="AL2902" s="33"/>
      <c r="AM2902" s="33"/>
      <c r="AN2902" s="33"/>
      <c r="AO2902" s="33"/>
    </row>
    <row r="2903" spans="33:41" ht="11.25">
      <c r="AG2903" s="33"/>
      <c r="AH2903" s="33"/>
      <c r="AI2903" s="33"/>
      <c r="AJ2903" s="33"/>
      <c r="AK2903" s="33"/>
      <c r="AL2903" s="33"/>
      <c r="AM2903" s="33"/>
      <c r="AN2903" s="33"/>
      <c r="AO2903" s="33"/>
    </row>
    <row r="2904" spans="33:41" ht="11.25">
      <c r="AG2904" s="33"/>
      <c r="AH2904" s="33"/>
      <c r="AI2904" s="33"/>
      <c r="AJ2904" s="33"/>
      <c r="AK2904" s="33"/>
      <c r="AL2904" s="33"/>
      <c r="AM2904" s="33"/>
      <c r="AN2904" s="33"/>
      <c r="AO2904" s="33"/>
    </row>
    <row r="2905" spans="33:41" ht="11.25">
      <c r="AG2905" s="33"/>
      <c r="AH2905" s="33"/>
      <c r="AI2905" s="33"/>
      <c r="AJ2905" s="33"/>
      <c r="AK2905" s="33"/>
      <c r="AL2905" s="33"/>
      <c r="AM2905" s="33"/>
      <c r="AN2905" s="33"/>
      <c r="AO2905" s="33"/>
    </row>
    <row r="2906" spans="33:41" ht="11.25">
      <c r="AG2906" s="33"/>
      <c r="AH2906" s="33"/>
      <c r="AI2906" s="33"/>
      <c r="AJ2906" s="33"/>
      <c r="AK2906" s="33"/>
      <c r="AL2906" s="33"/>
      <c r="AM2906" s="33"/>
      <c r="AN2906" s="33"/>
      <c r="AO2906" s="33"/>
    </row>
    <row r="2907" spans="33:41" ht="11.25">
      <c r="AG2907" s="33"/>
      <c r="AH2907" s="33"/>
      <c r="AI2907" s="33"/>
      <c r="AJ2907" s="33"/>
      <c r="AK2907" s="33"/>
      <c r="AL2907" s="33"/>
      <c r="AM2907" s="33"/>
      <c r="AN2907" s="33"/>
      <c r="AO2907" s="33"/>
    </row>
    <row r="2908" spans="33:41" ht="11.25">
      <c r="AG2908" s="33"/>
      <c r="AH2908" s="33"/>
      <c r="AI2908" s="33"/>
      <c r="AJ2908" s="33"/>
      <c r="AK2908" s="33"/>
      <c r="AL2908" s="33"/>
      <c r="AM2908" s="33"/>
      <c r="AN2908" s="33"/>
      <c r="AO2908" s="33"/>
    </row>
    <row r="2909" spans="33:41" ht="11.25">
      <c r="AG2909" s="33"/>
      <c r="AH2909" s="33"/>
      <c r="AI2909" s="33"/>
      <c r="AJ2909" s="33"/>
      <c r="AK2909" s="33"/>
      <c r="AL2909" s="33"/>
      <c r="AM2909" s="33"/>
      <c r="AN2909" s="33"/>
      <c r="AO2909" s="33"/>
    </row>
    <row r="2910" spans="33:41" ht="11.25">
      <c r="AG2910" s="33"/>
      <c r="AH2910" s="33"/>
      <c r="AI2910" s="33"/>
      <c r="AJ2910" s="33"/>
      <c r="AK2910" s="33"/>
      <c r="AL2910" s="33"/>
      <c r="AM2910" s="33"/>
      <c r="AN2910" s="33"/>
      <c r="AO2910" s="33"/>
    </row>
    <row r="2911" spans="33:41" ht="11.25">
      <c r="AG2911" s="33"/>
      <c r="AH2911" s="33"/>
      <c r="AI2911" s="33"/>
      <c r="AJ2911" s="33"/>
      <c r="AK2911" s="33"/>
      <c r="AL2911" s="33"/>
      <c r="AM2911" s="33"/>
      <c r="AN2911" s="33"/>
      <c r="AO2911" s="33"/>
    </row>
    <row r="2912" spans="33:41" ht="11.25">
      <c r="AG2912" s="33"/>
      <c r="AH2912" s="33"/>
      <c r="AI2912" s="33"/>
      <c r="AJ2912" s="33"/>
      <c r="AK2912" s="33"/>
      <c r="AL2912" s="33"/>
      <c r="AM2912" s="33"/>
      <c r="AN2912" s="33"/>
      <c r="AO2912" s="33"/>
    </row>
    <row r="2913" spans="33:41" ht="11.25">
      <c r="AG2913" s="33"/>
      <c r="AH2913" s="33"/>
      <c r="AI2913" s="33"/>
      <c r="AJ2913" s="33"/>
      <c r="AK2913" s="33"/>
      <c r="AL2913" s="33"/>
      <c r="AM2913" s="33"/>
      <c r="AN2913" s="33"/>
      <c r="AO2913" s="33"/>
    </row>
    <row r="2914" spans="33:41" ht="11.25">
      <c r="AG2914" s="33"/>
      <c r="AH2914" s="33"/>
      <c r="AI2914" s="33"/>
      <c r="AJ2914" s="33"/>
      <c r="AK2914" s="33"/>
      <c r="AL2914" s="33"/>
      <c r="AM2914" s="33"/>
      <c r="AN2914" s="33"/>
      <c r="AO2914" s="33"/>
    </row>
    <row r="2915" spans="33:41" ht="11.25">
      <c r="AG2915" s="33"/>
      <c r="AH2915" s="33"/>
      <c r="AI2915" s="33"/>
      <c r="AJ2915" s="33"/>
      <c r="AK2915" s="33"/>
      <c r="AL2915" s="33"/>
      <c r="AM2915" s="33"/>
      <c r="AN2915" s="33"/>
      <c r="AO2915" s="33"/>
    </row>
    <row r="2916" spans="33:41" ht="11.25">
      <c r="AG2916" s="33"/>
      <c r="AH2916" s="33"/>
      <c r="AI2916" s="33"/>
      <c r="AJ2916" s="33"/>
      <c r="AK2916" s="33"/>
      <c r="AL2916" s="33"/>
      <c r="AM2916" s="33"/>
      <c r="AN2916" s="33"/>
      <c r="AO2916" s="33"/>
    </row>
    <row r="2917" spans="33:41" ht="11.25">
      <c r="AG2917" s="33"/>
      <c r="AH2917" s="33"/>
      <c r="AI2917" s="33"/>
      <c r="AJ2917" s="33"/>
      <c r="AK2917" s="33"/>
      <c r="AL2917" s="33"/>
      <c r="AM2917" s="33"/>
      <c r="AN2917" s="33"/>
      <c r="AO2917" s="33"/>
    </row>
    <row r="2918" spans="33:41" ht="11.25">
      <c r="AG2918" s="33"/>
      <c r="AH2918" s="33"/>
      <c r="AI2918" s="33"/>
      <c r="AJ2918" s="33"/>
      <c r="AK2918" s="33"/>
      <c r="AL2918" s="33"/>
      <c r="AM2918" s="33"/>
      <c r="AN2918" s="33"/>
      <c r="AO2918" s="33"/>
    </row>
    <row r="2919" spans="33:41" ht="11.25">
      <c r="AG2919" s="33"/>
      <c r="AH2919" s="33"/>
      <c r="AI2919" s="33"/>
      <c r="AJ2919" s="33"/>
      <c r="AK2919" s="33"/>
      <c r="AL2919" s="33"/>
      <c r="AM2919" s="33"/>
      <c r="AN2919" s="33"/>
      <c r="AO2919" s="33"/>
    </row>
    <row r="2920" spans="33:41" ht="11.25">
      <c r="AG2920" s="33"/>
      <c r="AH2920" s="33"/>
      <c r="AI2920" s="33"/>
      <c r="AJ2920" s="33"/>
      <c r="AK2920" s="33"/>
      <c r="AL2920" s="33"/>
      <c r="AM2920" s="33"/>
      <c r="AN2920" s="33"/>
      <c r="AO2920" s="33"/>
    </row>
    <row r="2921" spans="33:41" ht="11.25">
      <c r="AG2921" s="33"/>
      <c r="AH2921" s="33"/>
      <c r="AI2921" s="33"/>
      <c r="AJ2921" s="33"/>
      <c r="AK2921" s="33"/>
      <c r="AL2921" s="33"/>
      <c r="AM2921" s="33"/>
      <c r="AN2921" s="33"/>
      <c r="AO2921" s="33"/>
    </row>
    <row r="2922" spans="33:41" ht="11.25">
      <c r="AG2922" s="33"/>
      <c r="AH2922" s="33"/>
      <c r="AI2922" s="33"/>
      <c r="AJ2922" s="33"/>
      <c r="AK2922" s="33"/>
      <c r="AL2922" s="33"/>
      <c r="AM2922" s="33"/>
      <c r="AN2922" s="33"/>
      <c r="AO2922" s="33"/>
    </row>
    <row r="2923" spans="33:41" ht="11.25">
      <c r="AG2923" s="33"/>
      <c r="AH2923" s="33"/>
      <c r="AI2923" s="33"/>
      <c r="AJ2923" s="33"/>
      <c r="AK2923" s="33"/>
      <c r="AL2923" s="33"/>
      <c r="AM2923" s="33"/>
      <c r="AN2923" s="33"/>
      <c r="AO2923" s="33"/>
    </row>
    <row r="2924" spans="33:41" ht="11.25">
      <c r="AG2924" s="33"/>
      <c r="AH2924" s="33"/>
      <c r="AI2924" s="33"/>
      <c r="AJ2924" s="33"/>
      <c r="AK2924" s="33"/>
      <c r="AL2924" s="33"/>
      <c r="AM2924" s="33"/>
      <c r="AN2924" s="33"/>
      <c r="AO2924" s="33"/>
    </row>
    <row r="2925" spans="33:41" ht="11.25">
      <c r="AG2925" s="33"/>
      <c r="AH2925" s="33"/>
      <c r="AI2925" s="33"/>
      <c r="AJ2925" s="33"/>
      <c r="AK2925" s="33"/>
      <c r="AL2925" s="33"/>
      <c r="AM2925" s="33"/>
      <c r="AN2925" s="33"/>
      <c r="AO2925" s="33"/>
    </row>
    <row r="2926" spans="33:41" ht="11.25">
      <c r="AG2926" s="33"/>
      <c r="AH2926" s="33"/>
      <c r="AI2926" s="33"/>
      <c r="AJ2926" s="33"/>
      <c r="AK2926" s="33"/>
      <c r="AL2926" s="33"/>
      <c r="AM2926" s="33"/>
      <c r="AN2926" s="33"/>
      <c r="AO2926" s="33"/>
    </row>
    <row r="2927" spans="33:41" ht="11.25">
      <c r="AG2927" s="33"/>
      <c r="AH2927" s="33"/>
      <c r="AI2927" s="33"/>
      <c r="AJ2927" s="33"/>
      <c r="AK2927" s="33"/>
      <c r="AL2927" s="33"/>
      <c r="AM2927" s="33"/>
      <c r="AN2927" s="33"/>
      <c r="AO2927" s="33"/>
    </row>
    <row r="2928" spans="33:41" ht="11.25">
      <c r="AG2928" s="33"/>
      <c r="AH2928" s="33"/>
      <c r="AI2928" s="33"/>
      <c r="AJ2928" s="33"/>
      <c r="AK2928" s="33"/>
      <c r="AL2928" s="33"/>
      <c r="AM2928" s="33"/>
      <c r="AN2928" s="33"/>
      <c r="AO2928" s="33"/>
    </row>
    <row r="2929" spans="33:41" ht="11.25">
      <c r="AG2929" s="33"/>
      <c r="AH2929" s="33"/>
      <c r="AI2929" s="33"/>
      <c r="AJ2929" s="33"/>
      <c r="AK2929" s="33"/>
      <c r="AL2929" s="33"/>
      <c r="AM2929" s="33"/>
      <c r="AN2929" s="33"/>
      <c r="AO2929" s="33"/>
    </row>
    <row r="2930" spans="33:41" ht="11.25">
      <c r="AG2930" s="33"/>
      <c r="AH2930" s="33"/>
      <c r="AI2930" s="33"/>
      <c r="AJ2930" s="33"/>
      <c r="AK2930" s="33"/>
      <c r="AL2930" s="33"/>
      <c r="AM2930" s="33"/>
      <c r="AN2930" s="33"/>
      <c r="AO2930" s="33"/>
    </row>
    <row r="2931" spans="33:41" ht="11.25">
      <c r="AG2931" s="33"/>
      <c r="AH2931" s="33"/>
      <c r="AI2931" s="33"/>
      <c r="AJ2931" s="33"/>
      <c r="AK2931" s="33"/>
      <c r="AL2931" s="33"/>
      <c r="AM2931" s="33"/>
      <c r="AN2931" s="33"/>
      <c r="AO2931" s="33"/>
    </row>
    <row r="2932" spans="33:41" ht="11.25">
      <c r="AG2932" s="33"/>
      <c r="AH2932" s="33"/>
      <c r="AI2932" s="33"/>
      <c r="AJ2932" s="33"/>
      <c r="AK2932" s="33"/>
      <c r="AL2932" s="33"/>
      <c r="AM2932" s="33"/>
      <c r="AN2932" s="33"/>
      <c r="AO2932" s="33"/>
    </row>
    <row r="2933" spans="33:41" ht="11.25">
      <c r="AG2933" s="33"/>
      <c r="AH2933" s="33"/>
      <c r="AI2933" s="33"/>
      <c r="AJ2933" s="33"/>
      <c r="AK2933" s="33"/>
      <c r="AL2933" s="33"/>
      <c r="AM2933" s="33"/>
      <c r="AN2933" s="33"/>
      <c r="AO2933" s="33"/>
    </row>
    <row r="2934" spans="33:41" ht="11.25">
      <c r="AG2934" s="33"/>
      <c r="AH2934" s="33"/>
      <c r="AI2934" s="33"/>
      <c r="AJ2934" s="33"/>
      <c r="AK2934" s="33"/>
      <c r="AL2934" s="33"/>
      <c r="AM2934" s="33"/>
      <c r="AN2934" s="33"/>
      <c r="AO2934" s="33"/>
    </row>
    <row r="2935" spans="33:41" ht="11.25">
      <c r="AG2935" s="33"/>
      <c r="AH2935" s="33"/>
      <c r="AI2935" s="33"/>
      <c r="AJ2935" s="33"/>
      <c r="AK2935" s="33"/>
      <c r="AL2935" s="33"/>
      <c r="AM2935" s="33"/>
      <c r="AN2935" s="33"/>
      <c r="AO2935" s="33"/>
    </row>
    <row r="2936" spans="33:41" ht="11.25">
      <c r="AG2936" s="33"/>
      <c r="AH2936" s="33"/>
      <c r="AI2936" s="33"/>
      <c r="AJ2936" s="33"/>
      <c r="AK2936" s="33"/>
      <c r="AL2936" s="33"/>
      <c r="AM2936" s="33"/>
      <c r="AN2936" s="33"/>
      <c r="AO2936" s="33"/>
    </row>
    <row r="2937" spans="33:41" ht="11.25">
      <c r="AG2937" s="33"/>
      <c r="AH2937" s="33"/>
      <c r="AI2937" s="33"/>
      <c r="AJ2937" s="33"/>
      <c r="AK2937" s="33"/>
      <c r="AL2937" s="33"/>
      <c r="AM2937" s="33"/>
      <c r="AN2937" s="33"/>
      <c r="AO2937" s="33"/>
    </row>
    <row r="2938" spans="33:41" ht="11.25">
      <c r="AG2938" s="33"/>
      <c r="AH2938" s="33"/>
      <c r="AI2938" s="33"/>
      <c r="AJ2938" s="33"/>
      <c r="AK2938" s="33"/>
      <c r="AL2938" s="33"/>
      <c r="AM2938" s="33"/>
      <c r="AN2938" s="33"/>
      <c r="AO2938" s="33"/>
    </row>
    <row r="2939" spans="33:41" ht="11.25">
      <c r="AG2939" s="33"/>
      <c r="AH2939" s="33"/>
      <c r="AI2939" s="33"/>
      <c r="AJ2939" s="33"/>
      <c r="AK2939" s="33"/>
      <c r="AL2939" s="33"/>
      <c r="AM2939" s="33"/>
      <c r="AN2939" s="33"/>
      <c r="AO2939" s="33"/>
    </row>
    <row r="2940" spans="33:41" ht="11.25">
      <c r="AG2940" s="33"/>
      <c r="AH2940" s="33"/>
      <c r="AI2940" s="33"/>
      <c r="AJ2940" s="33"/>
      <c r="AK2940" s="33"/>
      <c r="AL2940" s="33"/>
      <c r="AM2940" s="33"/>
      <c r="AN2940" s="33"/>
      <c r="AO2940" s="33"/>
    </row>
    <row r="2941" spans="33:41" ht="11.25">
      <c r="AG2941" s="33"/>
      <c r="AH2941" s="33"/>
      <c r="AI2941" s="33"/>
      <c r="AJ2941" s="33"/>
      <c r="AK2941" s="33"/>
      <c r="AL2941" s="33"/>
      <c r="AM2941" s="33"/>
      <c r="AN2941" s="33"/>
      <c r="AO2941" s="33"/>
    </row>
    <row r="2942" spans="33:41" ht="11.25">
      <c r="AG2942" s="33"/>
      <c r="AH2942" s="33"/>
      <c r="AI2942" s="33"/>
      <c r="AJ2942" s="33"/>
      <c r="AK2942" s="33"/>
      <c r="AL2942" s="33"/>
      <c r="AM2942" s="33"/>
      <c r="AN2942" s="33"/>
      <c r="AO2942" s="33"/>
    </row>
    <row r="2943" spans="33:41" ht="11.25">
      <c r="AG2943" s="33"/>
      <c r="AH2943" s="33"/>
      <c r="AI2943" s="33"/>
      <c r="AJ2943" s="33"/>
      <c r="AK2943" s="33"/>
      <c r="AL2943" s="33"/>
      <c r="AM2943" s="33"/>
      <c r="AN2943" s="33"/>
      <c r="AO2943" s="33"/>
    </row>
    <row r="2944" spans="33:41" ht="11.25">
      <c r="AG2944" s="33"/>
      <c r="AH2944" s="33"/>
      <c r="AI2944" s="33"/>
      <c r="AJ2944" s="33"/>
      <c r="AK2944" s="33"/>
      <c r="AL2944" s="33"/>
      <c r="AM2944" s="33"/>
      <c r="AN2944" s="33"/>
      <c r="AO2944" s="33"/>
    </row>
    <row r="2945" spans="33:41" ht="11.25">
      <c r="AG2945" s="33"/>
      <c r="AH2945" s="33"/>
      <c r="AI2945" s="33"/>
      <c r="AJ2945" s="33"/>
      <c r="AK2945" s="33"/>
      <c r="AL2945" s="33"/>
      <c r="AM2945" s="33"/>
      <c r="AN2945" s="33"/>
      <c r="AO2945" s="33"/>
    </row>
    <row r="2946" spans="33:41" ht="11.25">
      <c r="AG2946" s="33"/>
      <c r="AH2946" s="33"/>
      <c r="AI2946" s="33"/>
      <c r="AJ2946" s="33"/>
      <c r="AK2946" s="33"/>
      <c r="AL2946" s="33"/>
      <c r="AM2946" s="33"/>
      <c r="AN2946" s="33"/>
      <c r="AO2946" s="33"/>
    </row>
    <row r="2947" spans="33:41" ht="11.25">
      <c r="AG2947" s="33"/>
      <c r="AH2947" s="33"/>
      <c r="AI2947" s="33"/>
      <c r="AJ2947" s="33"/>
      <c r="AK2947" s="33"/>
      <c r="AL2947" s="33"/>
      <c r="AM2947" s="33"/>
      <c r="AN2947" s="33"/>
      <c r="AO2947" s="33"/>
    </row>
    <row r="2948" spans="33:41" ht="11.25">
      <c r="AG2948" s="33"/>
      <c r="AH2948" s="33"/>
      <c r="AI2948" s="33"/>
      <c r="AJ2948" s="33"/>
      <c r="AK2948" s="33"/>
      <c r="AL2948" s="33"/>
      <c r="AM2948" s="33"/>
      <c r="AN2948" s="33"/>
      <c r="AO2948" s="33"/>
    </row>
    <row r="2949" spans="33:41" ht="11.25">
      <c r="AG2949" s="33"/>
      <c r="AH2949" s="33"/>
      <c r="AI2949" s="33"/>
      <c r="AJ2949" s="33"/>
      <c r="AK2949" s="33"/>
      <c r="AL2949" s="33"/>
      <c r="AM2949" s="33"/>
      <c r="AN2949" s="33"/>
      <c r="AO2949" s="33"/>
    </row>
    <row r="2950" spans="33:41" ht="11.25">
      <c r="AG2950" s="33"/>
      <c r="AH2950" s="33"/>
      <c r="AI2950" s="33"/>
      <c r="AJ2950" s="33"/>
      <c r="AK2950" s="33"/>
      <c r="AL2950" s="33"/>
      <c r="AM2950" s="33"/>
      <c r="AN2950" s="33"/>
      <c r="AO2950" s="33"/>
    </row>
    <row r="2951" spans="33:41" ht="11.25">
      <c r="AG2951" s="33"/>
      <c r="AH2951" s="33"/>
      <c r="AI2951" s="33"/>
      <c r="AJ2951" s="33"/>
      <c r="AK2951" s="33"/>
      <c r="AL2951" s="33"/>
      <c r="AM2951" s="33"/>
      <c r="AN2951" s="33"/>
      <c r="AO2951" s="33"/>
    </row>
    <row r="2952" spans="33:41" ht="11.25">
      <c r="AG2952" s="33"/>
      <c r="AH2952" s="33"/>
      <c r="AI2952" s="33"/>
      <c r="AJ2952" s="33"/>
      <c r="AK2952" s="33"/>
      <c r="AL2952" s="33"/>
      <c r="AM2952" s="33"/>
      <c r="AN2952" s="33"/>
      <c r="AO2952" s="33"/>
    </row>
    <row r="2953" spans="33:41" ht="11.25">
      <c r="AG2953" s="33"/>
      <c r="AH2953" s="33"/>
      <c r="AI2953" s="33"/>
      <c r="AJ2953" s="33"/>
      <c r="AK2953" s="33"/>
      <c r="AL2953" s="33"/>
      <c r="AM2953" s="33"/>
      <c r="AN2953" s="33"/>
      <c r="AO2953" s="33"/>
    </row>
    <row r="2954" spans="33:41" ht="11.25">
      <c r="AG2954" s="33"/>
      <c r="AH2954" s="33"/>
      <c r="AI2954" s="33"/>
      <c r="AJ2954" s="33"/>
      <c r="AK2954" s="33"/>
      <c r="AL2954" s="33"/>
      <c r="AM2954" s="33"/>
      <c r="AN2954" s="33"/>
      <c r="AO2954" s="33"/>
    </row>
    <row r="2955" spans="33:41" ht="11.25">
      <c r="AG2955" s="33"/>
      <c r="AH2955" s="33"/>
      <c r="AI2955" s="33"/>
      <c r="AJ2955" s="33"/>
      <c r="AK2955" s="33"/>
      <c r="AL2955" s="33"/>
      <c r="AM2955" s="33"/>
      <c r="AN2955" s="33"/>
      <c r="AO2955" s="33"/>
    </row>
    <row r="2956" spans="33:41" ht="11.25">
      <c r="AG2956" s="33"/>
      <c r="AH2956" s="33"/>
      <c r="AI2956" s="33"/>
      <c r="AJ2956" s="33"/>
      <c r="AK2956" s="33"/>
      <c r="AL2956" s="33"/>
      <c r="AM2956" s="33"/>
      <c r="AN2956" s="33"/>
      <c r="AO2956" s="33"/>
    </row>
    <row r="2957" spans="33:41" ht="11.25">
      <c r="AG2957" s="33"/>
      <c r="AH2957" s="33"/>
      <c r="AI2957" s="33"/>
      <c r="AJ2957" s="33"/>
      <c r="AK2957" s="33"/>
      <c r="AL2957" s="33"/>
      <c r="AM2957" s="33"/>
      <c r="AN2957" s="33"/>
      <c r="AO2957" s="33"/>
    </row>
    <row r="2958" spans="33:41" ht="11.25">
      <c r="AG2958" s="33"/>
      <c r="AH2958" s="33"/>
      <c r="AI2958" s="33"/>
      <c r="AJ2958" s="33"/>
      <c r="AK2958" s="33"/>
      <c r="AL2958" s="33"/>
      <c r="AM2958" s="33"/>
      <c r="AN2958" s="33"/>
      <c r="AO2958" s="33"/>
    </row>
    <row r="2959" spans="33:41" ht="11.25">
      <c r="AG2959" s="33"/>
      <c r="AH2959" s="33"/>
      <c r="AI2959" s="33"/>
      <c r="AJ2959" s="33"/>
      <c r="AK2959" s="33"/>
      <c r="AL2959" s="33"/>
      <c r="AM2959" s="33"/>
      <c r="AN2959" s="33"/>
      <c r="AO2959" s="33"/>
    </row>
    <row r="2960" spans="33:41" ht="11.25">
      <c r="AG2960" s="33"/>
      <c r="AH2960" s="33"/>
      <c r="AI2960" s="33"/>
      <c r="AJ2960" s="33"/>
      <c r="AK2960" s="33"/>
      <c r="AL2960" s="33"/>
      <c r="AM2960" s="33"/>
      <c r="AN2960" s="33"/>
      <c r="AO2960" s="33"/>
    </row>
    <row r="2961" spans="33:41" ht="11.25">
      <c r="AG2961" s="33"/>
      <c r="AH2961" s="33"/>
      <c r="AI2961" s="33"/>
      <c r="AJ2961" s="33"/>
      <c r="AK2961" s="33"/>
      <c r="AL2961" s="33"/>
      <c r="AM2961" s="33"/>
      <c r="AN2961" s="33"/>
      <c r="AO2961" s="33"/>
    </row>
    <row r="2962" spans="33:41" ht="11.25">
      <c r="AG2962" s="33"/>
      <c r="AH2962" s="33"/>
      <c r="AI2962" s="33"/>
      <c r="AJ2962" s="33"/>
      <c r="AK2962" s="33"/>
      <c r="AL2962" s="33"/>
      <c r="AM2962" s="33"/>
      <c r="AN2962" s="33"/>
      <c r="AO2962" s="33"/>
    </row>
    <row r="2963" spans="33:41" ht="11.25">
      <c r="AG2963" s="33"/>
      <c r="AH2963" s="33"/>
      <c r="AI2963" s="33"/>
      <c r="AJ2963" s="33"/>
      <c r="AK2963" s="33"/>
      <c r="AL2963" s="33"/>
      <c r="AM2963" s="33"/>
      <c r="AN2963" s="33"/>
      <c r="AO2963" s="33"/>
    </row>
    <row r="2964" spans="33:41" ht="11.25">
      <c r="AG2964" s="33"/>
      <c r="AH2964" s="33"/>
      <c r="AI2964" s="33"/>
      <c r="AJ2964" s="33"/>
      <c r="AK2964" s="33"/>
      <c r="AL2964" s="33"/>
      <c r="AM2964" s="33"/>
      <c r="AN2964" s="33"/>
      <c r="AO2964" s="33"/>
    </row>
    <row r="2965" spans="33:41" ht="11.25">
      <c r="AG2965" s="33"/>
      <c r="AH2965" s="33"/>
      <c r="AI2965" s="33"/>
      <c r="AJ2965" s="33"/>
      <c r="AK2965" s="33"/>
      <c r="AL2965" s="33"/>
      <c r="AM2965" s="33"/>
      <c r="AN2965" s="33"/>
      <c r="AO2965" s="33"/>
    </row>
    <row r="2966" spans="33:41" ht="11.25">
      <c r="AG2966" s="33"/>
      <c r="AH2966" s="33"/>
      <c r="AI2966" s="33"/>
      <c r="AJ2966" s="33"/>
      <c r="AK2966" s="33"/>
      <c r="AL2966" s="33"/>
      <c r="AM2966" s="33"/>
      <c r="AN2966" s="33"/>
      <c r="AO2966" s="33"/>
    </row>
    <row r="2967" spans="33:41" ht="11.25">
      <c r="AG2967" s="33"/>
      <c r="AH2967" s="33"/>
      <c r="AI2967" s="33"/>
      <c r="AJ2967" s="33"/>
      <c r="AK2967" s="33"/>
      <c r="AL2967" s="33"/>
      <c r="AM2967" s="33"/>
      <c r="AN2967" s="33"/>
      <c r="AO2967" s="33"/>
    </row>
    <row r="2968" spans="33:41" ht="11.25">
      <c r="AG2968" s="33"/>
      <c r="AH2968" s="33"/>
      <c r="AI2968" s="33"/>
      <c r="AJ2968" s="33"/>
      <c r="AK2968" s="33"/>
      <c r="AL2968" s="33"/>
      <c r="AM2968" s="33"/>
      <c r="AN2968" s="33"/>
      <c r="AO2968" s="33"/>
    </row>
    <row r="2969" spans="33:41" ht="11.25">
      <c r="AG2969" s="33"/>
      <c r="AH2969" s="33"/>
      <c r="AI2969" s="33"/>
      <c r="AJ2969" s="33"/>
      <c r="AK2969" s="33"/>
      <c r="AL2969" s="33"/>
      <c r="AM2969" s="33"/>
      <c r="AN2969" s="33"/>
      <c r="AO2969" s="33"/>
    </row>
    <row r="2970" spans="33:41" ht="11.25">
      <c r="AG2970" s="33"/>
      <c r="AH2970" s="33"/>
      <c r="AI2970" s="33"/>
      <c r="AJ2970" s="33"/>
      <c r="AK2970" s="33"/>
      <c r="AL2970" s="33"/>
      <c r="AM2970" s="33"/>
      <c r="AN2970" s="33"/>
      <c r="AO2970" s="33"/>
    </row>
    <row r="2971" spans="33:41" ht="11.25">
      <c r="AG2971" s="33"/>
      <c r="AH2971" s="33"/>
      <c r="AI2971" s="33"/>
      <c r="AJ2971" s="33"/>
      <c r="AK2971" s="33"/>
      <c r="AL2971" s="33"/>
      <c r="AM2971" s="33"/>
      <c r="AN2971" s="33"/>
      <c r="AO2971" s="33"/>
    </row>
    <row r="2972" spans="33:41" ht="11.25">
      <c r="AG2972" s="33"/>
      <c r="AH2972" s="33"/>
      <c r="AI2972" s="33"/>
      <c r="AJ2972" s="33"/>
      <c r="AK2972" s="33"/>
      <c r="AL2972" s="33"/>
      <c r="AM2972" s="33"/>
      <c r="AN2972" s="33"/>
      <c r="AO2972" s="33"/>
    </row>
    <row r="2973" spans="33:41" ht="11.25">
      <c r="AG2973" s="33"/>
      <c r="AH2973" s="33"/>
      <c r="AI2973" s="33"/>
      <c r="AJ2973" s="33"/>
      <c r="AK2973" s="33"/>
      <c r="AL2973" s="33"/>
      <c r="AM2973" s="33"/>
      <c r="AN2973" s="33"/>
      <c r="AO2973" s="33"/>
    </row>
    <row r="2974" spans="33:41" ht="11.25">
      <c r="AG2974" s="33"/>
      <c r="AH2974" s="33"/>
      <c r="AI2974" s="33"/>
      <c r="AJ2974" s="33"/>
      <c r="AK2974" s="33"/>
      <c r="AL2974" s="33"/>
      <c r="AM2974" s="33"/>
      <c r="AN2974" s="33"/>
      <c r="AO2974" s="33"/>
    </row>
    <row r="2975" spans="33:41" ht="11.25">
      <c r="AG2975" s="33"/>
      <c r="AH2975" s="33"/>
      <c r="AI2975" s="33"/>
      <c r="AJ2975" s="33"/>
      <c r="AK2975" s="33"/>
      <c r="AL2975" s="33"/>
      <c r="AM2975" s="33"/>
      <c r="AN2975" s="33"/>
      <c r="AO2975" s="33"/>
    </row>
    <row r="2976" spans="33:41" ht="11.25">
      <c r="AG2976" s="33"/>
      <c r="AH2976" s="33"/>
      <c r="AI2976" s="33"/>
      <c r="AJ2976" s="33"/>
      <c r="AK2976" s="33"/>
      <c r="AL2976" s="33"/>
      <c r="AM2976" s="33"/>
      <c r="AN2976" s="33"/>
      <c r="AO2976" s="33"/>
    </row>
    <row r="2977" spans="33:41" ht="11.25">
      <c r="AG2977" s="33"/>
      <c r="AH2977" s="33"/>
      <c r="AI2977" s="33"/>
      <c r="AJ2977" s="33"/>
      <c r="AK2977" s="33"/>
      <c r="AL2977" s="33"/>
      <c r="AM2977" s="33"/>
      <c r="AN2977" s="33"/>
      <c r="AO2977" s="33"/>
    </row>
    <row r="2978" spans="33:41" ht="11.25">
      <c r="AG2978" s="33"/>
      <c r="AH2978" s="33"/>
      <c r="AI2978" s="33"/>
      <c r="AJ2978" s="33"/>
      <c r="AK2978" s="33"/>
      <c r="AL2978" s="33"/>
      <c r="AM2978" s="33"/>
      <c r="AN2978" s="33"/>
      <c r="AO2978" s="33"/>
    </row>
    <row r="2979" spans="33:41" ht="11.25">
      <c r="AG2979" s="33"/>
      <c r="AH2979" s="33"/>
      <c r="AI2979" s="33"/>
      <c r="AJ2979" s="33"/>
      <c r="AK2979" s="33"/>
      <c r="AL2979" s="33"/>
      <c r="AM2979" s="33"/>
      <c r="AN2979" s="33"/>
      <c r="AO2979" s="33"/>
    </row>
    <row r="2980" spans="33:41" ht="11.25">
      <c r="AG2980" s="33"/>
      <c r="AH2980" s="33"/>
      <c r="AI2980" s="33"/>
      <c r="AJ2980" s="33"/>
      <c r="AK2980" s="33"/>
      <c r="AL2980" s="33"/>
      <c r="AM2980" s="33"/>
      <c r="AN2980" s="33"/>
      <c r="AO2980" s="33"/>
    </row>
    <row r="2981" spans="33:41" ht="11.25">
      <c r="AG2981" s="33"/>
      <c r="AH2981" s="33"/>
      <c r="AI2981" s="33"/>
      <c r="AJ2981" s="33"/>
      <c r="AK2981" s="33"/>
      <c r="AL2981" s="33"/>
      <c r="AM2981" s="33"/>
      <c r="AN2981" s="33"/>
      <c r="AO2981" s="33"/>
    </row>
    <row r="2982" spans="33:41" ht="11.25">
      <c r="AG2982" s="33"/>
      <c r="AH2982" s="33"/>
      <c r="AI2982" s="33"/>
      <c r="AJ2982" s="33"/>
      <c r="AK2982" s="33"/>
      <c r="AL2982" s="33"/>
      <c r="AM2982" s="33"/>
      <c r="AN2982" s="33"/>
      <c r="AO2982" s="33"/>
    </row>
    <row r="2983" spans="33:41" ht="11.25">
      <c r="AG2983" s="33"/>
      <c r="AH2983" s="33"/>
      <c r="AI2983" s="33"/>
      <c r="AJ2983" s="33"/>
      <c r="AK2983" s="33"/>
      <c r="AL2983" s="33"/>
      <c r="AM2983" s="33"/>
      <c r="AN2983" s="33"/>
      <c r="AO2983" s="33"/>
    </row>
    <row r="2984" spans="33:41" ht="11.25">
      <c r="AG2984" s="33"/>
      <c r="AH2984" s="33"/>
      <c r="AI2984" s="33"/>
      <c r="AJ2984" s="33"/>
      <c r="AK2984" s="33"/>
      <c r="AL2984" s="33"/>
      <c r="AM2984" s="33"/>
      <c r="AN2984" s="33"/>
      <c r="AO2984" s="33"/>
    </row>
    <row r="2985" spans="33:41" ht="11.25">
      <c r="AG2985" s="33"/>
      <c r="AH2985" s="33"/>
      <c r="AI2985" s="33"/>
      <c r="AJ2985" s="33"/>
      <c r="AK2985" s="33"/>
      <c r="AL2985" s="33"/>
      <c r="AM2985" s="33"/>
      <c r="AN2985" s="33"/>
      <c r="AO2985" s="33"/>
    </row>
    <row r="2986" spans="33:41" ht="11.25">
      <c r="AG2986" s="33"/>
      <c r="AH2986" s="33"/>
      <c r="AI2986" s="33"/>
      <c r="AJ2986" s="33"/>
      <c r="AK2986" s="33"/>
      <c r="AL2986" s="33"/>
      <c r="AM2986" s="33"/>
      <c r="AN2986" s="33"/>
      <c r="AO2986" s="33"/>
    </row>
    <row r="2987" spans="33:41" ht="11.25">
      <c r="AG2987" s="33"/>
      <c r="AH2987" s="33"/>
      <c r="AI2987" s="33"/>
      <c r="AJ2987" s="33"/>
      <c r="AK2987" s="33"/>
      <c r="AL2987" s="33"/>
      <c r="AM2987" s="33"/>
      <c r="AN2987" s="33"/>
      <c r="AO2987" s="33"/>
    </row>
    <row r="2988" spans="33:41" ht="11.25">
      <c r="AG2988" s="33"/>
      <c r="AH2988" s="33"/>
      <c r="AI2988" s="33"/>
      <c r="AJ2988" s="33"/>
      <c r="AK2988" s="33"/>
      <c r="AL2988" s="33"/>
      <c r="AM2988" s="33"/>
      <c r="AN2988" s="33"/>
      <c r="AO2988" s="33"/>
    </row>
    <row r="2989" spans="33:41" ht="11.25">
      <c r="AG2989" s="33"/>
      <c r="AH2989" s="33"/>
      <c r="AI2989" s="33"/>
      <c r="AJ2989" s="33"/>
      <c r="AK2989" s="33"/>
      <c r="AL2989" s="33"/>
      <c r="AM2989" s="33"/>
      <c r="AN2989" s="33"/>
      <c r="AO2989" s="33"/>
    </row>
    <row r="2990" spans="33:41" ht="11.25">
      <c r="AG2990" s="33"/>
      <c r="AH2990" s="33"/>
      <c r="AI2990" s="33"/>
      <c r="AJ2990" s="33"/>
      <c r="AK2990" s="33"/>
      <c r="AL2990" s="33"/>
      <c r="AM2990" s="33"/>
      <c r="AN2990" s="33"/>
      <c r="AO2990" s="33"/>
    </row>
    <row r="2991" spans="33:41" ht="11.25">
      <c r="AG2991" s="33"/>
      <c r="AH2991" s="33"/>
      <c r="AI2991" s="33"/>
      <c r="AJ2991" s="33"/>
      <c r="AK2991" s="33"/>
      <c r="AL2991" s="33"/>
      <c r="AM2991" s="33"/>
      <c r="AN2991" s="33"/>
      <c r="AO2991" s="33"/>
    </row>
    <row r="2992" spans="33:41" ht="11.25">
      <c r="AG2992" s="33"/>
      <c r="AH2992" s="33"/>
      <c r="AI2992" s="33"/>
      <c r="AJ2992" s="33"/>
      <c r="AK2992" s="33"/>
      <c r="AL2992" s="33"/>
      <c r="AM2992" s="33"/>
      <c r="AN2992" s="33"/>
      <c r="AO2992" s="33"/>
    </row>
    <row r="2993" spans="33:41" ht="11.25">
      <c r="AG2993" s="33"/>
      <c r="AH2993" s="33"/>
      <c r="AI2993" s="33"/>
      <c r="AJ2993" s="33"/>
      <c r="AK2993" s="33"/>
      <c r="AL2993" s="33"/>
      <c r="AM2993" s="33"/>
      <c r="AN2993" s="33"/>
      <c r="AO2993" s="33"/>
    </row>
    <row r="2994" spans="33:41" ht="11.25">
      <c r="AG2994" s="33"/>
      <c r="AH2994" s="33"/>
      <c r="AI2994" s="33"/>
      <c r="AJ2994" s="33"/>
      <c r="AK2994" s="33"/>
      <c r="AL2994" s="33"/>
      <c r="AM2994" s="33"/>
      <c r="AN2994" s="33"/>
      <c r="AO2994" s="33"/>
    </row>
    <row r="2995" spans="33:41" ht="11.25">
      <c r="AG2995" s="33"/>
      <c r="AH2995" s="33"/>
      <c r="AI2995" s="33"/>
      <c r="AJ2995" s="33"/>
      <c r="AK2995" s="33"/>
      <c r="AL2995" s="33"/>
      <c r="AM2995" s="33"/>
      <c r="AN2995" s="33"/>
      <c r="AO2995" s="33"/>
    </row>
    <row r="2996" spans="33:41" ht="11.25">
      <c r="AG2996" s="33"/>
      <c r="AH2996" s="33"/>
      <c r="AI2996" s="33"/>
      <c r="AJ2996" s="33"/>
      <c r="AK2996" s="33"/>
      <c r="AL2996" s="33"/>
      <c r="AM2996" s="33"/>
      <c r="AN2996" s="33"/>
      <c r="AO2996" s="33"/>
    </row>
    <row r="2997" spans="33:41" ht="11.25">
      <c r="AG2997" s="33"/>
      <c r="AH2997" s="33"/>
      <c r="AI2997" s="33"/>
      <c r="AJ2997" s="33"/>
      <c r="AK2997" s="33"/>
      <c r="AL2997" s="33"/>
      <c r="AM2997" s="33"/>
      <c r="AN2997" s="33"/>
      <c r="AO2997" s="33"/>
    </row>
    <row r="2998" spans="33:41" ht="11.25">
      <c r="AG2998" s="33"/>
      <c r="AH2998" s="33"/>
      <c r="AI2998" s="33"/>
      <c r="AJ2998" s="33"/>
      <c r="AK2998" s="33"/>
      <c r="AL2998" s="33"/>
      <c r="AM2998" s="33"/>
      <c r="AN2998" s="33"/>
      <c r="AO2998" s="33"/>
    </row>
    <row r="2999" spans="33:41" ht="11.25">
      <c r="AG2999" s="33"/>
      <c r="AH2999" s="33"/>
      <c r="AI2999" s="33"/>
      <c r="AJ2999" s="33"/>
      <c r="AK2999" s="33"/>
      <c r="AL2999" s="33"/>
      <c r="AM2999" s="33"/>
      <c r="AN2999" s="33"/>
      <c r="AO2999" s="33"/>
    </row>
    <row r="3000" spans="33:41" ht="11.25">
      <c r="AG3000" s="33"/>
      <c r="AH3000" s="33"/>
      <c r="AI3000" s="33"/>
      <c r="AJ3000" s="33"/>
      <c r="AK3000" s="33"/>
      <c r="AL3000" s="33"/>
      <c r="AM3000" s="33"/>
      <c r="AN3000" s="33"/>
      <c r="AO3000" s="33"/>
    </row>
    <row r="3001" spans="33:41" ht="11.25">
      <c r="AG3001" s="33"/>
      <c r="AH3001" s="33"/>
      <c r="AI3001" s="33"/>
      <c r="AJ3001" s="33"/>
      <c r="AK3001" s="33"/>
      <c r="AL3001" s="33"/>
      <c r="AM3001" s="33"/>
      <c r="AN3001" s="33"/>
      <c r="AO3001" s="33"/>
    </row>
    <row r="3002" spans="33:41" ht="11.25">
      <c r="AG3002" s="33"/>
      <c r="AH3002" s="33"/>
      <c r="AI3002" s="33"/>
      <c r="AJ3002" s="33"/>
      <c r="AK3002" s="33"/>
      <c r="AL3002" s="33"/>
      <c r="AM3002" s="33"/>
      <c r="AN3002" s="33"/>
      <c r="AO3002" s="33"/>
    </row>
    <row r="3003" spans="33:41" ht="11.25">
      <c r="AG3003" s="33"/>
      <c r="AH3003" s="33"/>
      <c r="AI3003" s="33"/>
      <c r="AJ3003" s="33"/>
      <c r="AK3003" s="33"/>
      <c r="AL3003" s="33"/>
      <c r="AM3003" s="33"/>
      <c r="AN3003" s="33"/>
      <c r="AO3003" s="33"/>
    </row>
    <row r="3004" spans="33:41" ht="11.25">
      <c r="AG3004" s="33"/>
      <c r="AH3004" s="33"/>
      <c r="AI3004" s="33"/>
      <c r="AJ3004" s="33"/>
      <c r="AK3004" s="33"/>
      <c r="AL3004" s="33"/>
      <c r="AM3004" s="33"/>
      <c r="AN3004" s="33"/>
      <c r="AO3004" s="33"/>
    </row>
    <row r="3005" spans="33:41" ht="11.25">
      <c r="AG3005" s="33"/>
      <c r="AH3005" s="33"/>
      <c r="AI3005" s="33"/>
      <c r="AJ3005" s="33"/>
      <c r="AK3005" s="33"/>
      <c r="AL3005" s="33"/>
      <c r="AM3005" s="33"/>
      <c r="AN3005" s="33"/>
      <c r="AO3005" s="33"/>
    </row>
    <row r="3006" spans="33:41" ht="11.25">
      <c r="AG3006" s="33"/>
      <c r="AH3006" s="33"/>
      <c r="AI3006" s="33"/>
      <c r="AJ3006" s="33"/>
      <c r="AK3006" s="33"/>
      <c r="AL3006" s="33"/>
      <c r="AM3006" s="33"/>
      <c r="AN3006" s="33"/>
      <c r="AO3006" s="33"/>
    </row>
    <row r="3007" spans="33:41" ht="11.25">
      <c r="AG3007" s="33"/>
      <c r="AH3007" s="33"/>
      <c r="AI3007" s="33"/>
      <c r="AJ3007" s="33"/>
      <c r="AK3007" s="33"/>
      <c r="AL3007" s="33"/>
      <c r="AM3007" s="33"/>
      <c r="AN3007" s="33"/>
      <c r="AO3007" s="33"/>
    </row>
    <row r="3008" spans="33:41" ht="11.25">
      <c r="AG3008" s="33"/>
      <c r="AH3008" s="33"/>
      <c r="AI3008" s="33"/>
      <c r="AJ3008" s="33"/>
      <c r="AK3008" s="33"/>
      <c r="AL3008" s="33"/>
      <c r="AM3008" s="33"/>
      <c r="AN3008" s="33"/>
      <c r="AO3008" s="33"/>
    </row>
    <row r="3009" spans="33:41" ht="11.25">
      <c r="AG3009" s="33"/>
      <c r="AH3009" s="33"/>
      <c r="AI3009" s="33"/>
      <c r="AJ3009" s="33"/>
      <c r="AK3009" s="33"/>
      <c r="AL3009" s="33"/>
      <c r="AM3009" s="33"/>
      <c r="AN3009" s="33"/>
      <c r="AO3009" s="33"/>
    </row>
    <row r="3010" spans="33:41" ht="11.25">
      <c r="AG3010" s="33"/>
      <c r="AH3010" s="33"/>
      <c r="AI3010" s="33"/>
      <c r="AJ3010" s="33"/>
      <c r="AK3010" s="33"/>
      <c r="AL3010" s="33"/>
      <c r="AM3010" s="33"/>
      <c r="AN3010" s="33"/>
      <c r="AO3010" s="33"/>
    </row>
    <row r="3011" spans="33:41" ht="11.25">
      <c r="AG3011" s="33"/>
      <c r="AH3011" s="33"/>
      <c r="AI3011" s="33"/>
      <c r="AJ3011" s="33"/>
      <c r="AK3011" s="33"/>
      <c r="AL3011" s="33"/>
      <c r="AM3011" s="33"/>
      <c r="AN3011" s="33"/>
      <c r="AO3011" s="33"/>
    </row>
    <row r="3012" spans="33:41" ht="11.25">
      <c r="AG3012" s="33"/>
      <c r="AH3012" s="33"/>
      <c r="AI3012" s="33"/>
      <c r="AJ3012" s="33"/>
      <c r="AK3012" s="33"/>
      <c r="AL3012" s="33"/>
      <c r="AM3012" s="33"/>
      <c r="AN3012" s="33"/>
      <c r="AO3012" s="33"/>
    </row>
    <row r="3013" spans="33:41" ht="11.25">
      <c r="AG3013" s="33"/>
      <c r="AH3013" s="33"/>
      <c r="AI3013" s="33"/>
      <c r="AJ3013" s="33"/>
      <c r="AK3013" s="33"/>
      <c r="AL3013" s="33"/>
      <c r="AM3013" s="33"/>
      <c r="AN3013" s="33"/>
      <c r="AO3013" s="33"/>
    </row>
    <row r="3014" spans="33:41" ht="11.25">
      <c r="AG3014" s="33"/>
      <c r="AH3014" s="33"/>
      <c r="AI3014" s="33"/>
      <c r="AJ3014" s="33"/>
      <c r="AK3014" s="33"/>
      <c r="AL3014" s="33"/>
      <c r="AM3014" s="33"/>
      <c r="AN3014" s="33"/>
      <c r="AO3014" s="33"/>
    </row>
    <row r="3015" spans="33:41" ht="11.25">
      <c r="AG3015" s="33"/>
      <c r="AH3015" s="33"/>
      <c r="AI3015" s="33"/>
      <c r="AJ3015" s="33"/>
      <c r="AK3015" s="33"/>
      <c r="AL3015" s="33"/>
      <c r="AM3015" s="33"/>
      <c r="AN3015" s="33"/>
      <c r="AO3015" s="33"/>
    </row>
    <row r="3016" spans="33:41" ht="11.25">
      <c r="AG3016" s="33"/>
      <c r="AH3016" s="33"/>
      <c r="AI3016" s="33"/>
      <c r="AJ3016" s="33"/>
      <c r="AK3016" s="33"/>
      <c r="AL3016" s="33"/>
      <c r="AM3016" s="33"/>
      <c r="AN3016" s="33"/>
      <c r="AO3016" s="33"/>
    </row>
    <row r="3017" spans="33:41" ht="11.25">
      <c r="AG3017" s="33"/>
      <c r="AH3017" s="33"/>
      <c r="AI3017" s="33"/>
      <c r="AJ3017" s="33"/>
      <c r="AK3017" s="33"/>
      <c r="AL3017" s="33"/>
      <c r="AM3017" s="33"/>
      <c r="AN3017" s="33"/>
      <c r="AO3017" s="33"/>
    </row>
    <row r="3018" spans="33:41" ht="11.25">
      <c r="AG3018" s="33"/>
      <c r="AH3018" s="33"/>
      <c r="AI3018" s="33"/>
      <c r="AJ3018" s="33"/>
      <c r="AK3018" s="33"/>
      <c r="AL3018" s="33"/>
      <c r="AM3018" s="33"/>
      <c r="AN3018" s="33"/>
      <c r="AO3018" s="33"/>
    </row>
    <row r="3019" spans="33:41" ht="11.25">
      <c r="AG3019" s="33"/>
      <c r="AH3019" s="33"/>
      <c r="AI3019" s="33"/>
      <c r="AJ3019" s="33"/>
      <c r="AK3019" s="33"/>
      <c r="AL3019" s="33"/>
      <c r="AM3019" s="33"/>
      <c r="AN3019" s="33"/>
      <c r="AO3019" s="33"/>
    </row>
    <row r="3020" spans="33:41" ht="11.25">
      <c r="AG3020" s="33"/>
      <c r="AH3020" s="33"/>
      <c r="AI3020" s="33"/>
      <c r="AJ3020" s="33"/>
      <c r="AK3020" s="33"/>
      <c r="AL3020" s="33"/>
      <c r="AM3020" s="33"/>
      <c r="AN3020" s="33"/>
      <c r="AO3020" s="33"/>
    </row>
    <row r="3021" spans="33:41" ht="11.25">
      <c r="AG3021" s="33"/>
      <c r="AH3021" s="33"/>
      <c r="AI3021" s="33"/>
      <c r="AJ3021" s="33"/>
      <c r="AK3021" s="33"/>
      <c r="AL3021" s="33"/>
      <c r="AM3021" s="33"/>
      <c r="AN3021" s="33"/>
      <c r="AO3021" s="33"/>
    </row>
    <row r="3022" spans="33:41" ht="11.25">
      <c r="AG3022" s="33"/>
      <c r="AH3022" s="33"/>
      <c r="AI3022" s="33"/>
      <c r="AJ3022" s="33"/>
      <c r="AK3022" s="33"/>
      <c r="AL3022" s="33"/>
      <c r="AM3022" s="33"/>
      <c r="AN3022" s="33"/>
      <c r="AO3022" s="33"/>
    </row>
    <row r="3023" spans="33:41" ht="11.25">
      <c r="AG3023" s="33"/>
      <c r="AH3023" s="33"/>
      <c r="AI3023" s="33"/>
      <c r="AJ3023" s="33"/>
      <c r="AK3023" s="33"/>
      <c r="AL3023" s="33"/>
      <c r="AM3023" s="33"/>
      <c r="AN3023" s="33"/>
      <c r="AO3023" s="33"/>
    </row>
    <row r="3024" spans="33:41" ht="11.25">
      <c r="AG3024" s="33"/>
      <c r="AH3024" s="33"/>
      <c r="AI3024" s="33"/>
      <c r="AJ3024" s="33"/>
      <c r="AK3024" s="33"/>
      <c r="AL3024" s="33"/>
      <c r="AM3024" s="33"/>
      <c r="AN3024" s="33"/>
      <c r="AO3024" s="33"/>
    </row>
    <row r="3025" spans="33:41" ht="11.25">
      <c r="AG3025" s="33"/>
      <c r="AH3025" s="33"/>
      <c r="AI3025" s="33"/>
      <c r="AJ3025" s="33"/>
      <c r="AK3025" s="33"/>
      <c r="AL3025" s="33"/>
      <c r="AM3025" s="33"/>
      <c r="AN3025" s="33"/>
      <c r="AO3025" s="33"/>
    </row>
    <row r="3026" spans="33:41" ht="11.25">
      <c r="AG3026" s="33"/>
      <c r="AH3026" s="33"/>
      <c r="AI3026" s="33"/>
      <c r="AJ3026" s="33"/>
      <c r="AK3026" s="33"/>
      <c r="AL3026" s="33"/>
      <c r="AM3026" s="33"/>
      <c r="AN3026" s="33"/>
      <c r="AO3026" s="33"/>
    </row>
    <row r="3027" spans="33:41" ht="11.25">
      <c r="AG3027" s="33"/>
      <c r="AH3027" s="33"/>
      <c r="AI3027" s="33"/>
      <c r="AJ3027" s="33"/>
      <c r="AK3027" s="33"/>
      <c r="AL3027" s="33"/>
      <c r="AM3027" s="33"/>
      <c r="AN3027" s="33"/>
      <c r="AO3027" s="33"/>
    </row>
    <row r="3028" spans="33:41" ht="11.25">
      <c r="AG3028" s="33"/>
      <c r="AH3028" s="33"/>
      <c r="AI3028" s="33"/>
      <c r="AJ3028" s="33"/>
      <c r="AK3028" s="33"/>
      <c r="AL3028" s="33"/>
      <c r="AM3028" s="33"/>
      <c r="AN3028" s="33"/>
      <c r="AO3028" s="33"/>
    </row>
    <row r="3029" spans="33:41" ht="11.25">
      <c r="AG3029" s="33"/>
      <c r="AH3029" s="33"/>
      <c r="AI3029" s="33"/>
      <c r="AJ3029" s="33"/>
      <c r="AK3029" s="33"/>
      <c r="AL3029" s="33"/>
      <c r="AM3029" s="33"/>
      <c r="AN3029" s="33"/>
      <c r="AO3029" s="33"/>
    </row>
    <row r="3030" spans="33:41" ht="11.25">
      <c r="AG3030" s="33"/>
      <c r="AH3030" s="33"/>
      <c r="AI3030" s="33"/>
      <c r="AJ3030" s="33"/>
      <c r="AK3030" s="33"/>
      <c r="AL3030" s="33"/>
      <c r="AM3030" s="33"/>
      <c r="AN3030" s="33"/>
      <c r="AO3030" s="33"/>
    </row>
    <row r="3031" spans="33:41" ht="11.25">
      <c r="AG3031" s="33"/>
      <c r="AH3031" s="33"/>
      <c r="AI3031" s="33"/>
      <c r="AJ3031" s="33"/>
      <c r="AK3031" s="33"/>
      <c r="AL3031" s="33"/>
      <c r="AM3031" s="33"/>
      <c r="AN3031" s="33"/>
      <c r="AO3031" s="33"/>
    </row>
    <row r="3032" spans="33:41" ht="11.25">
      <c r="AG3032" s="33"/>
      <c r="AH3032" s="33"/>
      <c r="AI3032" s="33"/>
      <c r="AJ3032" s="33"/>
      <c r="AK3032" s="33"/>
      <c r="AL3032" s="33"/>
      <c r="AM3032" s="33"/>
      <c r="AN3032" s="33"/>
      <c r="AO3032" s="33"/>
    </row>
    <row r="3033" spans="33:41" ht="11.25">
      <c r="AG3033" s="33"/>
      <c r="AH3033" s="33"/>
      <c r="AI3033" s="33"/>
      <c r="AJ3033" s="33"/>
      <c r="AK3033" s="33"/>
      <c r="AL3033" s="33"/>
      <c r="AM3033" s="33"/>
      <c r="AN3033" s="33"/>
      <c r="AO3033" s="33"/>
    </row>
    <row r="3034" spans="33:41" ht="11.25">
      <c r="AG3034" s="33"/>
      <c r="AH3034" s="33"/>
      <c r="AI3034" s="33"/>
      <c r="AJ3034" s="33"/>
      <c r="AK3034" s="33"/>
      <c r="AL3034" s="33"/>
      <c r="AM3034" s="33"/>
      <c r="AN3034" s="33"/>
      <c r="AO3034" s="33"/>
    </row>
    <row r="3035" spans="33:41" ht="11.25">
      <c r="AG3035" s="33"/>
      <c r="AH3035" s="33"/>
      <c r="AI3035" s="33"/>
      <c r="AJ3035" s="33"/>
      <c r="AK3035" s="33"/>
      <c r="AL3035" s="33"/>
      <c r="AM3035" s="33"/>
      <c r="AN3035" s="33"/>
      <c r="AO3035" s="33"/>
    </row>
    <row r="3036" spans="33:41" ht="11.25">
      <c r="AG3036" s="33"/>
      <c r="AH3036" s="33"/>
      <c r="AI3036" s="33"/>
      <c r="AJ3036" s="33"/>
      <c r="AK3036" s="33"/>
      <c r="AL3036" s="33"/>
      <c r="AM3036" s="33"/>
      <c r="AN3036" s="33"/>
      <c r="AO3036" s="33"/>
    </row>
    <row r="3037" spans="33:41" ht="11.25">
      <c r="AG3037" s="33"/>
      <c r="AH3037" s="33"/>
      <c r="AI3037" s="33"/>
      <c r="AJ3037" s="33"/>
      <c r="AK3037" s="33"/>
      <c r="AL3037" s="33"/>
      <c r="AM3037" s="33"/>
      <c r="AN3037" s="33"/>
      <c r="AO3037" s="33"/>
    </row>
    <row r="3038" spans="33:41" ht="11.25">
      <c r="AG3038" s="33"/>
      <c r="AH3038" s="33"/>
      <c r="AI3038" s="33"/>
      <c r="AJ3038" s="33"/>
      <c r="AK3038" s="33"/>
      <c r="AL3038" s="33"/>
      <c r="AM3038" s="33"/>
      <c r="AN3038" s="33"/>
      <c r="AO3038" s="33"/>
    </row>
    <row r="3039" spans="33:41" ht="11.25">
      <c r="AG3039" s="33"/>
      <c r="AH3039" s="33"/>
      <c r="AI3039" s="33"/>
      <c r="AJ3039" s="33"/>
      <c r="AK3039" s="33"/>
      <c r="AL3039" s="33"/>
      <c r="AM3039" s="33"/>
      <c r="AN3039" s="33"/>
      <c r="AO3039" s="33"/>
    </row>
    <row r="3040" spans="33:41" ht="11.25">
      <c r="AG3040" s="33"/>
      <c r="AH3040" s="33"/>
      <c r="AI3040" s="33"/>
      <c r="AJ3040" s="33"/>
      <c r="AK3040" s="33"/>
      <c r="AL3040" s="33"/>
      <c r="AM3040" s="33"/>
      <c r="AN3040" s="33"/>
      <c r="AO3040" s="33"/>
    </row>
    <row r="3041" spans="33:41" ht="11.25">
      <c r="AG3041" s="33"/>
      <c r="AH3041" s="33"/>
      <c r="AI3041" s="33"/>
      <c r="AJ3041" s="33"/>
      <c r="AK3041" s="33"/>
      <c r="AL3041" s="33"/>
      <c r="AM3041" s="33"/>
      <c r="AN3041" s="33"/>
      <c r="AO3041" s="33"/>
    </row>
    <row r="3042" spans="33:41" ht="11.25">
      <c r="AG3042" s="33"/>
      <c r="AH3042" s="33"/>
      <c r="AI3042" s="33"/>
      <c r="AJ3042" s="33"/>
      <c r="AK3042" s="33"/>
      <c r="AL3042" s="33"/>
      <c r="AM3042" s="33"/>
      <c r="AN3042" s="33"/>
      <c r="AO3042" s="33"/>
    </row>
    <row r="3043" spans="33:41" ht="11.25">
      <c r="AG3043" s="33"/>
      <c r="AH3043" s="33"/>
      <c r="AI3043" s="33"/>
      <c r="AJ3043" s="33"/>
      <c r="AK3043" s="33"/>
      <c r="AL3043" s="33"/>
      <c r="AM3043" s="33"/>
      <c r="AN3043" s="33"/>
      <c r="AO3043" s="33"/>
    </row>
    <row r="3044" spans="33:41" ht="11.25">
      <c r="AG3044" s="33"/>
      <c r="AH3044" s="33"/>
      <c r="AI3044" s="33"/>
      <c r="AJ3044" s="33"/>
      <c r="AK3044" s="33"/>
      <c r="AL3044" s="33"/>
      <c r="AM3044" s="33"/>
      <c r="AN3044" s="33"/>
      <c r="AO3044" s="33"/>
    </row>
    <row r="3045" spans="33:41" ht="11.25">
      <c r="AG3045" s="33"/>
      <c r="AH3045" s="33"/>
      <c r="AI3045" s="33"/>
      <c r="AJ3045" s="33"/>
      <c r="AK3045" s="33"/>
      <c r="AL3045" s="33"/>
      <c r="AM3045" s="33"/>
      <c r="AN3045" s="33"/>
      <c r="AO3045" s="33"/>
    </row>
    <row r="3046" spans="33:41" ht="11.25">
      <c r="AG3046" s="33"/>
      <c r="AH3046" s="33"/>
      <c r="AI3046" s="33"/>
      <c r="AJ3046" s="33"/>
      <c r="AK3046" s="33"/>
      <c r="AL3046" s="33"/>
      <c r="AM3046" s="33"/>
      <c r="AN3046" s="33"/>
      <c r="AO3046" s="33"/>
    </row>
    <row r="3047" spans="33:41" ht="11.25">
      <c r="AG3047" s="33"/>
      <c r="AH3047" s="33"/>
      <c r="AI3047" s="33"/>
      <c r="AJ3047" s="33"/>
      <c r="AK3047" s="33"/>
      <c r="AL3047" s="33"/>
      <c r="AM3047" s="33"/>
      <c r="AN3047" s="33"/>
      <c r="AO3047" s="33"/>
    </row>
    <row r="3048" spans="33:41" ht="11.25">
      <c r="AG3048" s="33"/>
      <c r="AH3048" s="33"/>
      <c r="AI3048" s="33"/>
      <c r="AJ3048" s="33"/>
      <c r="AK3048" s="33"/>
      <c r="AL3048" s="33"/>
      <c r="AM3048" s="33"/>
      <c r="AN3048" s="33"/>
      <c r="AO3048" s="33"/>
    </row>
    <row r="3049" spans="33:41" ht="11.25">
      <c r="AG3049" s="33"/>
      <c r="AH3049" s="33"/>
      <c r="AI3049" s="33"/>
      <c r="AJ3049" s="33"/>
      <c r="AK3049" s="33"/>
      <c r="AL3049" s="33"/>
      <c r="AM3049" s="33"/>
      <c r="AN3049" s="33"/>
      <c r="AO3049" s="33"/>
    </row>
    <row r="3050" spans="33:41" ht="11.25">
      <c r="AG3050" s="33"/>
      <c r="AH3050" s="33"/>
      <c r="AI3050" s="33"/>
      <c r="AJ3050" s="33"/>
      <c r="AK3050" s="33"/>
      <c r="AL3050" s="33"/>
      <c r="AM3050" s="33"/>
      <c r="AN3050" s="33"/>
      <c r="AO3050" s="33"/>
    </row>
    <row r="3051" spans="33:41" ht="11.25">
      <c r="AG3051" s="33"/>
      <c r="AH3051" s="33"/>
      <c r="AI3051" s="33"/>
      <c r="AJ3051" s="33"/>
      <c r="AK3051" s="33"/>
      <c r="AL3051" s="33"/>
      <c r="AM3051" s="33"/>
      <c r="AN3051" s="33"/>
      <c r="AO3051" s="33"/>
    </row>
    <row r="3052" spans="33:41" ht="11.25">
      <c r="AG3052" s="33"/>
      <c r="AH3052" s="33"/>
      <c r="AI3052" s="33"/>
      <c r="AJ3052" s="33"/>
      <c r="AK3052" s="33"/>
      <c r="AL3052" s="33"/>
      <c r="AM3052" s="33"/>
      <c r="AN3052" s="33"/>
      <c r="AO3052" s="33"/>
    </row>
    <row r="3053" spans="33:41" ht="11.25">
      <c r="AG3053" s="33"/>
      <c r="AH3053" s="33"/>
      <c r="AI3053" s="33"/>
      <c r="AJ3053" s="33"/>
      <c r="AK3053" s="33"/>
      <c r="AL3053" s="33"/>
      <c r="AM3053" s="33"/>
      <c r="AN3053" s="33"/>
      <c r="AO3053" s="33"/>
    </row>
    <row r="3054" spans="33:41" ht="11.25">
      <c r="AG3054" s="33"/>
      <c r="AH3054" s="33"/>
      <c r="AI3054" s="33"/>
      <c r="AJ3054" s="33"/>
      <c r="AK3054" s="33"/>
      <c r="AL3054" s="33"/>
      <c r="AM3054" s="33"/>
      <c r="AN3054" s="33"/>
      <c r="AO3054" s="33"/>
    </row>
    <row r="3055" spans="33:41" ht="11.25">
      <c r="AG3055" s="33"/>
      <c r="AH3055" s="33"/>
      <c r="AI3055" s="33"/>
      <c r="AJ3055" s="33"/>
      <c r="AK3055" s="33"/>
      <c r="AL3055" s="33"/>
      <c r="AM3055" s="33"/>
      <c r="AN3055" s="33"/>
      <c r="AO3055" s="33"/>
    </row>
    <row r="3056" spans="33:41" ht="11.25">
      <c r="AG3056" s="33"/>
      <c r="AH3056" s="33"/>
      <c r="AI3056" s="33"/>
      <c r="AJ3056" s="33"/>
      <c r="AK3056" s="33"/>
      <c r="AL3056" s="33"/>
      <c r="AM3056" s="33"/>
      <c r="AN3056" s="33"/>
      <c r="AO3056" s="33"/>
    </row>
    <row r="3057" spans="33:41" ht="11.25">
      <c r="AG3057" s="33"/>
      <c r="AH3057" s="33"/>
      <c r="AI3057" s="33"/>
      <c r="AJ3057" s="33"/>
      <c r="AK3057" s="33"/>
      <c r="AL3057" s="33"/>
      <c r="AM3057" s="33"/>
      <c r="AN3057" s="33"/>
      <c r="AO3057" s="33"/>
    </row>
    <row r="3058" spans="33:41" ht="11.25">
      <c r="AG3058" s="33"/>
      <c r="AH3058" s="33"/>
      <c r="AI3058" s="33"/>
      <c r="AJ3058" s="33"/>
      <c r="AK3058" s="33"/>
      <c r="AL3058" s="33"/>
      <c r="AM3058" s="33"/>
      <c r="AN3058" s="33"/>
      <c r="AO3058" s="33"/>
    </row>
    <row r="3059" spans="33:41" ht="11.25">
      <c r="AG3059" s="33"/>
      <c r="AH3059" s="33"/>
      <c r="AI3059" s="33"/>
      <c r="AJ3059" s="33"/>
      <c r="AK3059" s="33"/>
      <c r="AL3059" s="33"/>
      <c r="AM3059" s="33"/>
      <c r="AN3059" s="33"/>
      <c r="AO3059" s="33"/>
    </row>
    <row r="3060" spans="33:41" ht="11.25">
      <c r="AG3060" s="33"/>
      <c r="AH3060" s="33"/>
      <c r="AI3060" s="33"/>
      <c r="AJ3060" s="33"/>
      <c r="AK3060" s="33"/>
      <c r="AL3060" s="33"/>
      <c r="AM3060" s="33"/>
      <c r="AN3060" s="33"/>
      <c r="AO3060" s="33"/>
    </row>
    <row r="3061" spans="33:41" ht="11.25">
      <c r="AG3061" s="33"/>
      <c r="AH3061" s="33"/>
      <c r="AI3061" s="33"/>
      <c r="AJ3061" s="33"/>
      <c r="AK3061" s="33"/>
      <c r="AL3061" s="33"/>
      <c r="AM3061" s="33"/>
      <c r="AN3061" s="33"/>
      <c r="AO3061" s="33"/>
    </row>
    <row r="3062" spans="33:41" ht="11.25">
      <c r="AG3062" s="33"/>
      <c r="AH3062" s="33"/>
      <c r="AI3062" s="33"/>
      <c r="AJ3062" s="33"/>
      <c r="AK3062" s="33"/>
      <c r="AL3062" s="33"/>
      <c r="AM3062" s="33"/>
      <c r="AN3062" s="33"/>
      <c r="AO3062" s="33"/>
    </row>
    <row r="3063" spans="33:41" ht="11.25">
      <c r="AG3063" s="33"/>
      <c r="AH3063" s="33"/>
      <c r="AI3063" s="33"/>
      <c r="AJ3063" s="33"/>
      <c r="AK3063" s="33"/>
      <c r="AL3063" s="33"/>
      <c r="AM3063" s="33"/>
      <c r="AN3063" s="33"/>
      <c r="AO3063" s="33"/>
    </row>
    <row r="3064" spans="33:41" ht="11.25">
      <c r="AG3064" s="33"/>
      <c r="AH3064" s="33"/>
      <c r="AI3064" s="33"/>
      <c r="AJ3064" s="33"/>
      <c r="AK3064" s="33"/>
      <c r="AL3064" s="33"/>
      <c r="AM3064" s="33"/>
      <c r="AN3064" s="33"/>
      <c r="AO3064" s="33"/>
    </row>
    <row r="3065" spans="33:41" ht="11.25">
      <c r="AG3065" s="33"/>
      <c r="AH3065" s="33"/>
      <c r="AI3065" s="33"/>
      <c r="AJ3065" s="33"/>
      <c r="AK3065" s="33"/>
      <c r="AL3065" s="33"/>
      <c r="AM3065" s="33"/>
      <c r="AN3065" s="33"/>
      <c r="AO3065" s="33"/>
    </row>
    <row r="3066" spans="33:41" ht="11.25">
      <c r="AG3066" s="33"/>
      <c r="AH3066" s="33"/>
      <c r="AI3066" s="33"/>
      <c r="AJ3066" s="33"/>
      <c r="AK3066" s="33"/>
      <c r="AL3066" s="33"/>
      <c r="AM3066" s="33"/>
      <c r="AN3066" s="33"/>
      <c r="AO3066" s="33"/>
    </row>
    <row r="3067" spans="33:41" ht="11.25">
      <c r="AG3067" s="33"/>
      <c r="AH3067" s="33"/>
      <c r="AI3067" s="33"/>
      <c r="AJ3067" s="33"/>
      <c r="AK3067" s="33"/>
      <c r="AL3067" s="33"/>
      <c r="AM3067" s="33"/>
      <c r="AN3067" s="33"/>
      <c r="AO3067" s="33"/>
    </row>
    <row r="3068" spans="33:41" ht="11.25">
      <c r="AG3068" s="33"/>
      <c r="AH3068" s="33"/>
      <c r="AI3068" s="33"/>
      <c r="AJ3068" s="33"/>
      <c r="AK3068" s="33"/>
      <c r="AL3068" s="33"/>
      <c r="AM3068" s="33"/>
      <c r="AN3068" s="33"/>
      <c r="AO3068" s="33"/>
    </row>
    <row r="3069" spans="33:41" ht="11.25">
      <c r="AG3069" s="33"/>
      <c r="AH3069" s="33"/>
      <c r="AI3069" s="33"/>
      <c r="AJ3069" s="33"/>
      <c r="AK3069" s="33"/>
      <c r="AL3069" s="33"/>
      <c r="AM3069" s="33"/>
      <c r="AN3069" s="33"/>
      <c r="AO3069" s="33"/>
    </row>
    <row r="3070" spans="33:41" ht="11.25">
      <c r="AG3070" s="33"/>
      <c r="AH3070" s="33"/>
      <c r="AI3070" s="33"/>
      <c r="AJ3070" s="33"/>
      <c r="AK3070" s="33"/>
      <c r="AL3070" s="33"/>
      <c r="AM3070" s="33"/>
      <c r="AN3070" s="33"/>
      <c r="AO3070" s="33"/>
    </row>
    <row r="3071" spans="33:41" ht="11.25">
      <c r="AG3071" s="33"/>
      <c r="AH3071" s="33"/>
      <c r="AI3071" s="33"/>
      <c r="AJ3071" s="33"/>
      <c r="AK3071" s="33"/>
      <c r="AL3071" s="33"/>
      <c r="AM3071" s="33"/>
      <c r="AN3071" s="33"/>
      <c r="AO3071" s="33"/>
    </row>
    <row r="3072" spans="33:41" ht="11.25">
      <c r="AG3072" s="33"/>
      <c r="AH3072" s="33"/>
      <c r="AI3072" s="33"/>
      <c r="AJ3072" s="33"/>
      <c r="AK3072" s="33"/>
      <c r="AL3072" s="33"/>
      <c r="AM3072" s="33"/>
      <c r="AN3072" s="33"/>
      <c r="AO3072" s="33"/>
    </row>
    <row r="3073" spans="33:41" ht="11.25">
      <c r="AG3073" s="33"/>
      <c r="AH3073" s="33"/>
      <c r="AI3073" s="33"/>
      <c r="AJ3073" s="33"/>
      <c r="AK3073" s="33"/>
      <c r="AL3073" s="33"/>
      <c r="AM3073" s="33"/>
      <c r="AN3073" s="33"/>
      <c r="AO3073" s="33"/>
    </row>
    <row r="3074" spans="33:41" ht="11.25">
      <c r="AG3074" s="33"/>
      <c r="AH3074" s="33"/>
      <c r="AI3074" s="33"/>
      <c r="AJ3074" s="33"/>
      <c r="AK3074" s="33"/>
      <c r="AL3074" s="33"/>
      <c r="AM3074" s="33"/>
      <c r="AN3074" s="33"/>
      <c r="AO3074" s="33"/>
    </row>
    <row r="3075" spans="33:41" ht="11.25">
      <c r="AG3075" s="33"/>
      <c r="AH3075" s="33"/>
      <c r="AI3075" s="33"/>
      <c r="AJ3075" s="33"/>
      <c r="AK3075" s="33"/>
      <c r="AL3075" s="33"/>
      <c r="AM3075" s="33"/>
      <c r="AN3075" s="33"/>
      <c r="AO3075" s="33"/>
    </row>
    <row r="3076" spans="33:41" ht="11.25">
      <c r="AG3076" s="33"/>
      <c r="AH3076" s="33"/>
      <c r="AI3076" s="33"/>
      <c r="AJ3076" s="33"/>
      <c r="AK3076" s="33"/>
      <c r="AL3076" s="33"/>
      <c r="AM3076" s="33"/>
      <c r="AN3076" s="33"/>
      <c r="AO3076" s="33"/>
    </row>
    <row r="3077" spans="33:41" ht="11.25">
      <c r="AG3077" s="33"/>
      <c r="AH3077" s="33"/>
      <c r="AI3077" s="33"/>
      <c r="AJ3077" s="33"/>
      <c r="AK3077" s="33"/>
      <c r="AL3077" s="33"/>
      <c r="AM3077" s="33"/>
      <c r="AN3077" s="33"/>
      <c r="AO3077" s="33"/>
    </row>
    <row r="3078" spans="33:41" ht="11.25">
      <c r="AG3078" s="33"/>
      <c r="AH3078" s="33"/>
      <c r="AI3078" s="33"/>
      <c r="AJ3078" s="33"/>
      <c r="AK3078" s="33"/>
      <c r="AL3078" s="33"/>
      <c r="AM3078" s="33"/>
      <c r="AN3078" s="33"/>
      <c r="AO3078" s="33"/>
    </row>
    <row r="3079" spans="33:41" ht="11.25">
      <c r="AG3079" s="33"/>
      <c r="AH3079" s="33"/>
      <c r="AI3079" s="33"/>
      <c r="AJ3079" s="33"/>
      <c r="AK3079" s="33"/>
      <c r="AL3079" s="33"/>
      <c r="AM3079" s="33"/>
      <c r="AN3079" s="33"/>
      <c r="AO3079" s="33"/>
    </row>
    <row r="3080" spans="33:41" ht="11.25">
      <c r="AG3080" s="33"/>
      <c r="AH3080" s="33"/>
      <c r="AI3080" s="33"/>
      <c r="AJ3080" s="33"/>
      <c r="AK3080" s="33"/>
      <c r="AL3080" s="33"/>
      <c r="AM3080" s="33"/>
      <c r="AN3080" s="33"/>
      <c r="AO3080" s="33"/>
    </row>
    <row r="3081" spans="33:41" ht="11.25">
      <c r="AG3081" s="33"/>
      <c r="AH3081" s="33"/>
      <c r="AI3081" s="33"/>
      <c r="AJ3081" s="33"/>
      <c r="AK3081" s="33"/>
      <c r="AL3081" s="33"/>
      <c r="AM3081" s="33"/>
      <c r="AN3081" s="33"/>
      <c r="AO3081" s="33"/>
    </row>
    <row r="3082" spans="33:41" ht="11.25">
      <c r="AG3082" s="33"/>
      <c r="AH3082" s="33"/>
      <c r="AI3082" s="33"/>
      <c r="AJ3082" s="33"/>
      <c r="AK3082" s="33"/>
      <c r="AL3082" s="33"/>
      <c r="AM3082" s="33"/>
      <c r="AN3082" s="33"/>
      <c r="AO3082" s="33"/>
    </row>
    <row r="3083" spans="33:41" ht="11.25">
      <c r="AG3083" s="33"/>
      <c r="AH3083" s="33"/>
      <c r="AI3083" s="33"/>
      <c r="AJ3083" s="33"/>
      <c r="AK3083" s="33"/>
      <c r="AL3083" s="33"/>
      <c r="AM3083" s="33"/>
      <c r="AN3083" s="33"/>
      <c r="AO3083" s="33"/>
    </row>
    <row r="3084" spans="33:41" ht="11.25">
      <c r="AG3084" s="33"/>
      <c r="AH3084" s="33"/>
      <c r="AI3084" s="33"/>
      <c r="AJ3084" s="33"/>
      <c r="AK3084" s="33"/>
      <c r="AL3084" s="33"/>
      <c r="AM3084" s="33"/>
      <c r="AN3084" s="33"/>
      <c r="AO3084" s="33"/>
    </row>
    <row r="3085" spans="33:41" ht="11.25">
      <c r="AG3085" s="33"/>
      <c r="AH3085" s="33"/>
      <c r="AI3085" s="33"/>
      <c r="AJ3085" s="33"/>
      <c r="AK3085" s="33"/>
      <c r="AL3085" s="33"/>
      <c r="AM3085" s="33"/>
      <c r="AN3085" s="33"/>
      <c r="AO3085" s="33"/>
    </row>
    <row r="3086" spans="33:41" ht="11.25">
      <c r="AG3086" s="33"/>
      <c r="AH3086" s="33"/>
      <c r="AI3086" s="33"/>
      <c r="AJ3086" s="33"/>
      <c r="AK3086" s="33"/>
      <c r="AL3086" s="33"/>
      <c r="AM3086" s="33"/>
      <c r="AN3086" s="33"/>
      <c r="AO3086" s="33"/>
    </row>
    <row r="3087" spans="33:41" ht="11.25">
      <c r="AG3087" s="33"/>
      <c r="AH3087" s="33"/>
      <c r="AI3087" s="33"/>
      <c r="AJ3087" s="33"/>
      <c r="AK3087" s="33"/>
      <c r="AL3087" s="33"/>
      <c r="AM3087" s="33"/>
      <c r="AN3087" s="33"/>
      <c r="AO3087" s="33"/>
    </row>
    <row r="3088" spans="33:41" ht="11.25">
      <c r="AG3088" s="33"/>
      <c r="AH3088" s="33"/>
      <c r="AI3088" s="33"/>
      <c r="AJ3088" s="33"/>
      <c r="AK3088" s="33"/>
      <c r="AL3088" s="33"/>
      <c r="AM3088" s="33"/>
      <c r="AN3088" s="33"/>
      <c r="AO3088" s="33"/>
    </row>
    <row r="3089" spans="33:41" ht="11.25">
      <c r="AG3089" s="33"/>
      <c r="AH3089" s="33"/>
      <c r="AI3089" s="33"/>
      <c r="AJ3089" s="33"/>
      <c r="AK3089" s="33"/>
      <c r="AL3089" s="33"/>
      <c r="AM3089" s="33"/>
      <c r="AN3089" s="33"/>
      <c r="AO3089" s="33"/>
    </row>
    <row r="3090" spans="33:41" ht="11.25">
      <c r="AG3090" s="33"/>
      <c r="AH3090" s="33"/>
      <c r="AI3090" s="33"/>
      <c r="AJ3090" s="33"/>
      <c r="AK3090" s="33"/>
      <c r="AL3090" s="33"/>
      <c r="AM3090" s="33"/>
      <c r="AN3090" s="33"/>
      <c r="AO3090" s="33"/>
    </row>
    <row r="3091" spans="33:41" ht="11.25">
      <c r="AG3091" s="33"/>
      <c r="AH3091" s="33"/>
      <c r="AI3091" s="33"/>
      <c r="AJ3091" s="33"/>
      <c r="AK3091" s="33"/>
      <c r="AL3091" s="33"/>
      <c r="AM3091" s="33"/>
      <c r="AN3091" s="33"/>
      <c r="AO3091" s="33"/>
    </row>
    <row r="3092" spans="33:41" ht="11.25">
      <c r="AG3092" s="33"/>
      <c r="AH3092" s="33"/>
      <c r="AI3092" s="33"/>
      <c r="AJ3092" s="33"/>
      <c r="AK3092" s="33"/>
      <c r="AL3092" s="33"/>
      <c r="AM3092" s="33"/>
      <c r="AN3092" s="33"/>
      <c r="AO3092" s="33"/>
    </row>
    <row r="3093" spans="33:41" ht="11.25">
      <c r="AG3093" s="33"/>
      <c r="AH3093" s="33"/>
      <c r="AI3093" s="33"/>
      <c r="AJ3093" s="33"/>
      <c r="AK3093" s="33"/>
      <c r="AL3093" s="33"/>
      <c r="AM3093" s="33"/>
      <c r="AN3093" s="33"/>
      <c r="AO3093" s="33"/>
    </row>
    <row r="3094" spans="33:41" ht="11.25">
      <c r="AG3094" s="33"/>
      <c r="AH3094" s="33"/>
      <c r="AI3094" s="33"/>
      <c r="AJ3094" s="33"/>
      <c r="AK3094" s="33"/>
      <c r="AL3094" s="33"/>
      <c r="AM3094" s="33"/>
      <c r="AN3094" s="33"/>
      <c r="AO3094" s="33"/>
    </row>
    <row r="3095" spans="33:41" ht="11.25">
      <c r="AG3095" s="33"/>
      <c r="AH3095" s="33"/>
      <c r="AI3095" s="33"/>
      <c r="AJ3095" s="33"/>
      <c r="AK3095" s="33"/>
      <c r="AL3095" s="33"/>
      <c r="AM3095" s="33"/>
      <c r="AN3095" s="33"/>
      <c r="AO3095" s="33"/>
    </row>
    <row r="3096" spans="33:41" ht="11.25">
      <c r="AG3096" s="33"/>
      <c r="AH3096" s="33"/>
      <c r="AI3096" s="33"/>
      <c r="AJ3096" s="33"/>
      <c r="AK3096" s="33"/>
      <c r="AL3096" s="33"/>
      <c r="AM3096" s="33"/>
      <c r="AN3096" s="33"/>
      <c r="AO3096" s="33"/>
    </row>
    <row r="3097" spans="33:41" ht="11.25">
      <c r="AG3097" s="33"/>
      <c r="AH3097" s="33"/>
      <c r="AI3097" s="33"/>
      <c r="AJ3097" s="33"/>
      <c r="AK3097" s="33"/>
      <c r="AL3097" s="33"/>
      <c r="AM3097" s="33"/>
      <c r="AN3097" s="33"/>
      <c r="AO3097" s="33"/>
    </row>
    <row r="3098" spans="33:41" ht="11.25">
      <c r="AG3098" s="33"/>
      <c r="AH3098" s="33"/>
      <c r="AI3098" s="33"/>
      <c r="AJ3098" s="33"/>
      <c r="AK3098" s="33"/>
      <c r="AL3098" s="33"/>
      <c r="AM3098" s="33"/>
      <c r="AN3098" s="33"/>
      <c r="AO3098" s="33"/>
    </row>
    <row r="3099" spans="33:41" ht="11.25">
      <c r="AG3099" s="33"/>
      <c r="AH3099" s="33"/>
      <c r="AI3099" s="33"/>
      <c r="AJ3099" s="33"/>
      <c r="AK3099" s="33"/>
      <c r="AL3099" s="33"/>
      <c r="AM3099" s="33"/>
      <c r="AN3099" s="33"/>
      <c r="AO3099" s="33"/>
    </row>
    <row r="3100" spans="33:41" ht="11.25">
      <c r="AG3100" s="33"/>
      <c r="AH3100" s="33"/>
      <c r="AI3100" s="33"/>
      <c r="AJ3100" s="33"/>
      <c r="AK3100" s="33"/>
      <c r="AL3100" s="33"/>
      <c r="AM3100" s="33"/>
      <c r="AN3100" s="33"/>
      <c r="AO3100" s="33"/>
    </row>
    <row r="3101" spans="33:41" ht="11.25">
      <c r="AG3101" s="33"/>
      <c r="AH3101" s="33"/>
      <c r="AI3101" s="33"/>
      <c r="AJ3101" s="33"/>
      <c r="AK3101" s="33"/>
      <c r="AL3101" s="33"/>
      <c r="AM3101" s="33"/>
      <c r="AN3101" s="33"/>
      <c r="AO3101" s="33"/>
    </row>
    <row r="3102" spans="33:41" ht="11.25">
      <c r="AG3102" s="33"/>
      <c r="AH3102" s="33"/>
      <c r="AI3102" s="33"/>
      <c r="AJ3102" s="33"/>
      <c r="AK3102" s="33"/>
      <c r="AL3102" s="33"/>
      <c r="AM3102" s="33"/>
      <c r="AN3102" s="33"/>
      <c r="AO3102" s="33"/>
    </row>
    <row r="3103" spans="33:41" ht="11.25">
      <c r="AG3103" s="33"/>
      <c r="AH3103" s="33"/>
      <c r="AI3103" s="33"/>
      <c r="AJ3103" s="33"/>
      <c r="AK3103" s="33"/>
      <c r="AL3103" s="33"/>
      <c r="AM3103" s="33"/>
      <c r="AN3103" s="33"/>
      <c r="AO3103" s="33"/>
    </row>
    <row r="3104" spans="33:41" ht="11.25">
      <c r="AG3104" s="33"/>
      <c r="AH3104" s="33"/>
      <c r="AI3104" s="33"/>
      <c r="AJ3104" s="33"/>
      <c r="AK3104" s="33"/>
      <c r="AL3104" s="33"/>
      <c r="AM3104" s="33"/>
      <c r="AN3104" s="33"/>
      <c r="AO3104" s="33"/>
    </row>
    <row r="3105" spans="33:41" ht="11.25">
      <c r="AG3105" s="33"/>
      <c r="AH3105" s="33"/>
      <c r="AI3105" s="33"/>
      <c r="AJ3105" s="33"/>
      <c r="AK3105" s="33"/>
      <c r="AL3105" s="33"/>
      <c r="AM3105" s="33"/>
      <c r="AN3105" s="33"/>
      <c r="AO3105" s="33"/>
    </row>
    <row r="3106" spans="33:41" ht="11.25">
      <c r="AG3106" s="33"/>
      <c r="AH3106" s="33"/>
      <c r="AI3106" s="33"/>
      <c r="AJ3106" s="33"/>
      <c r="AK3106" s="33"/>
      <c r="AL3106" s="33"/>
      <c r="AM3106" s="33"/>
      <c r="AN3106" s="33"/>
      <c r="AO3106" s="33"/>
    </row>
    <row r="3107" spans="33:41" ht="11.25">
      <c r="AG3107" s="33"/>
      <c r="AH3107" s="33"/>
      <c r="AI3107" s="33"/>
      <c r="AJ3107" s="33"/>
      <c r="AK3107" s="33"/>
      <c r="AL3107" s="33"/>
      <c r="AM3107" s="33"/>
      <c r="AN3107" s="33"/>
      <c r="AO3107" s="33"/>
    </row>
    <row r="3108" spans="33:41" ht="11.25">
      <c r="AG3108" s="33"/>
      <c r="AH3108" s="33"/>
      <c r="AI3108" s="33"/>
      <c r="AJ3108" s="33"/>
      <c r="AK3108" s="33"/>
      <c r="AL3108" s="33"/>
      <c r="AM3108" s="33"/>
      <c r="AN3108" s="33"/>
      <c r="AO3108" s="33"/>
    </row>
    <row r="3109" spans="33:41" ht="11.25">
      <c r="AG3109" s="33"/>
      <c r="AH3109" s="33"/>
      <c r="AI3109" s="33"/>
      <c r="AJ3109" s="33"/>
      <c r="AK3109" s="33"/>
      <c r="AL3109" s="33"/>
      <c r="AM3109" s="33"/>
      <c r="AN3109" s="33"/>
      <c r="AO3109" s="33"/>
    </row>
    <row r="3110" spans="33:41" ht="11.25">
      <c r="AG3110" s="33"/>
      <c r="AH3110" s="33"/>
      <c r="AI3110" s="33"/>
      <c r="AJ3110" s="33"/>
      <c r="AK3110" s="33"/>
      <c r="AL3110" s="33"/>
      <c r="AM3110" s="33"/>
      <c r="AN3110" s="33"/>
      <c r="AO3110" s="33"/>
    </row>
    <row r="3111" spans="33:41" ht="11.25">
      <c r="AG3111" s="33"/>
      <c r="AH3111" s="33"/>
      <c r="AI3111" s="33"/>
      <c r="AJ3111" s="33"/>
      <c r="AK3111" s="33"/>
      <c r="AL3111" s="33"/>
      <c r="AM3111" s="33"/>
      <c r="AN3111" s="33"/>
      <c r="AO3111" s="33"/>
    </row>
    <row r="3112" spans="33:41" ht="11.25">
      <c r="AG3112" s="33"/>
      <c r="AH3112" s="33"/>
      <c r="AI3112" s="33"/>
      <c r="AJ3112" s="33"/>
      <c r="AK3112" s="33"/>
      <c r="AL3112" s="33"/>
      <c r="AM3112" s="33"/>
      <c r="AN3112" s="33"/>
      <c r="AO3112" s="33"/>
    </row>
    <row r="3113" spans="33:41" ht="11.25">
      <c r="AG3113" s="33"/>
      <c r="AH3113" s="33"/>
      <c r="AI3113" s="33"/>
      <c r="AJ3113" s="33"/>
      <c r="AK3113" s="33"/>
      <c r="AL3113" s="33"/>
      <c r="AM3113" s="33"/>
      <c r="AN3113" s="33"/>
      <c r="AO3113" s="33"/>
    </row>
    <row r="3114" spans="33:41" ht="11.25">
      <c r="AG3114" s="33"/>
      <c r="AH3114" s="33"/>
      <c r="AI3114" s="33"/>
      <c r="AJ3114" s="33"/>
      <c r="AK3114" s="33"/>
      <c r="AL3114" s="33"/>
      <c r="AM3114" s="33"/>
      <c r="AN3114" s="33"/>
      <c r="AO3114" s="33"/>
    </row>
    <row r="3115" spans="33:41" ht="11.25">
      <c r="AG3115" s="33"/>
      <c r="AH3115" s="33"/>
      <c r="AI3115" s="33"/>
      <c r="AJ3115" s="33"/>
      <c r="AK3115" s="33"/>
      <c r="AL3115" s="33"/>
      <c r="AM3115" s="33"/>
      <c r="AN3115" s="33"/>
      <c r="AO3115" s="33"/>
    </row>
    <row r="3116" spans="33:41" ht="11.25">
      <c r="AG3116" s="33"/>
      <c r="AH3116" s="33"/>
      <c r="AI3116" s="33"/>
      <c r="AJ3116" s="33"/>
      <c r="AK3116" s="33"/>
      <c r="AL3116" s="33"/>
      <c r="AM3116" s="33"/>
      <c r="AN3116" s="33"/>
      <c r="AO3116" s="33"/>
    </row>
    <row r="3117" spans="33:41" ht="11.25">
      <c r="AG3117" s="33"/>
      <c r="AH3117" s="33"/>
      <c r="AI3117" s="33"/>
      <c r="AJ3117" s="33"/>
      <c r="AK3117" s="33"/>
      <c r="AL3117" s="33"/>
      <c r="AM3117" s="33"/>
      <c r="AN3117" s="33"/>
      <c r="AO3117" s="33"/>
    </row>
    <row r="3118" spans="33:41" ht="11.25">
      <c r="AG3118" s="33"/>
      <c r="AH3118" s="33"/>
      <c r="AI3118" s="33"/>
      <c r="AJ3118" s="33"/>
      <c r="AK3118" s="33"/>
      <c r="AL3118" s="33"/>
      <c r="AM3118" s="33"/>
      <c r="AN3118" s="33"/>
      <c r="AO3118" s="33"/>
    </row>
    <row r="3119" spans="33:41" ht="11.25">
      <c r="AG3119" s="33"/>
      <c r="AH3119" s="33"/>
      <c r="AI3119" s="33"/>
      <c r="AJ3119" s="33"/>
      <c r="AK3119" s="33"/>
      <c r="AL3119" s="33"/>
      <c r="AM3119" s="33"/>
      <c r="AN3119" s="33"/>
      <c r="AO3119" s="33"/>
    </row>
    <row r="3120" spans="33:41" ht="11.25">
      <c r="AG3120" s="33"/>
      <c r="AH3120" s="33"/>
      <c r="AI3120" s="33"/>
      <c r="AJ3120" s="33"/>
      <c r="AK3120" s="33"/>
      <c r="AL3120" s="33"/>
      <c r="AM3120" s="33"/>
      <c r="AN3120" s="33"/>
      <c r="AO3120" s="33"/>
    </row>
    <row r="3121" spans="33:41" ht="11.25">
      <c r="AG3121" s="33"/>
      <c r="AH3121" s="33"/>
      <c r="AI3121" s="33"/>
      <c r="AJ3121" s="33"/>
      <c r="AK3121" s="33"/>
      <c r="AL3121" s="33"/>
      <c r="AM3121" s="33"/>
      <c r="AN3121" s="33"/>
      <c r="AO3121" s="33"/>
    </row>
    <row r="3122" spans="33:41" ht="11.25">
      <c r="AG3122" s="33"/>
      <c r="AH3122" s="33"/>
      <c r="AI3122" s="33"/>
      <c r="AJ3122" s="33"/>
      <c r="AK3122" s="33"/>
      <c r="AL3122" s="33"/>
      <c r="AM3122" s="33"/>
      <c r="AN3122" s="33"/>
      <c r="AO3122" s="33"/>
    </row>
    <row r="3123" spans="33:41" ht="11.25">
      <c r="AG3123" s="33"/>
      <c r="AH3123" s="33"/>
      <c r="AI3123" s="33"/>
      <c r="AJ3123" s="33"/>
      <c r="AK3123" s="33"/>
      <c r="AL3123" s="33"/>
      <c r="AM3123" s="33"/>
      <c r="AN3123" s="33"/>
      <c r="AO3123" s="33"/>
    </row>
    <row r="3124" spans="33:41" ht="11.25">
      <c r="AG3124" s="33"/>
      <c r="AH3124" s="33"/>
      <c r="AI3124" s="33"/>
      <c r="AJ3124" s="33"/>
      <c r="AK3124" s="33"/>
      <c r="AL3124" s="33"/>
      <c r="AM3124" s="33"/>
      <c r="AN3124" s="33"/>
      <c r="AO3124" s="33"/>
    </row>
    <row r="3125" spans="33:41" ht="11.25">
      <c r="AG3125" s="33"/>
      <c r="AH3125" s="33"/>
      <c r="AI3125" s="33"/>
      <c r="AJ3125" s="33"/>
      <c r="AK3125" s="33"/>
      <c r="AL3125" s="33"/>
      <c r="AM3125" s="33"/>
      <c r="AN3125" s="33"/>
      <c r="AO3125" s="33"/>
    </row>
    <row r="3126" spans="33:41" ht="11.25">
      <c r="AG3126" s="33"/>
      <c r="AH3126" s="33"/>
      <c r="AI3126" s="33"/>
      <c r="AJ3126" s="33"/>
      <c r="AK3126" s="33"/>
      <c r="AL3126" s="33"/>
      <c r="AM3126" s="33"/>
      <c r="AN3126" s="33"/>
      <c r="AO3126" s="33"/>
    </row>
    <row r="3127" spans="33:41" ht="11.25">
      <c r="AG3127" s="33"/>
      <c r="AH3127" s="33"/>
      <c r="AI3127" s="33"/>
      <c r="AJ3127" s="33"/>
      <c r="AK3127" s="33"/>
      <c r="AL3127" s="33"/>
      <c r="AM3127" s="33"/>
      <c r="AN3127" s="33"/>
      <c r="AO3127" s="33"/>
    </row>
    <row r="3128" spans="33:41" ht="11.25">
      <c r="AG3128" s="33"/>
      <c r="AH3128" s="33"/>
      <c r="AI3128" s="33"/>
      <c r="AJ3128" s="33"/>
      <c r="AK3128" s="33"/>
      <c r="AL3128" s="33"/>
      <c r="AM3128" s="33"/>
      <c r="AN3128" s="33"/>
      <c r="AO3128" s="33"/>
    </row>
    <row r="3129" spans="33:41" ht="11.25">
      <c r="AG3129" s="33"/>
      <c r="AH3129" s="33"/>
      <c r="AI3129" s="33"/>
      <c r="AJ3129" s="33"/>
      <c r="AK3129" s="33"/>
      <c r="AL3129" s="33"/>
      <c r="AM3129" s="33"/>
      <c r="AN3129" s="33"/>
      <c r="AO3129" s="33"/>
    </row>
    <row r="3130" spans="33:41" ht="11.25">
      <c r="AG3130" s="33"/>
      <c r="AH3130" s="33"/>
      <c r="AI3130" s="33"/>
      <c r="AJ3130" s="33"/>
      <c r="AK3130" s="33"/>
      <c r="AL3130" s="33"/>
      <c r="AM3130" s="33"/>
      <c r="AN3130" s="33"/>
      <c r="AO3130" s="33"/>
    </row>
    <row r="3131" spans="33:41" ht="11.25">
      <c r="AG3131" s="33"/>
      <c r="AH3131" s="33"/>
      <c r="AI3131" s="33"/>
      <c r="AJ3131" s="33"/>
      <c r="AK3131" s="33"/>
      <c r="AL3131" s="33"/>
      <c r="AM3131" s="33"/>
      <c r="AN3131" s="33"/>
      <c r="AO3131" s="33"/>
    </row>
    <row r="3132" spans="33:41" ht="11.25">
      <c r="AG3132" s="33"/>
      <c r="AH3132" s="33"/>
      <c r="AI3132" s="33"/>
      <c r="AJ3132" s="33"/>
      <c r="AK3132" s="33"/>
      <c r="AL3132" s="33"/>
      <c r="AM3132" s="33"/>
      <c r="AN3132" s="33"/>
      <c r="AO3132" s="33"/>
    </row>
    <row r="3133" spans="33:41" ht="11.25">
      <c r="AG3133" s="33"/>
      <c r="AH3133" s="33"/>
      <c r="AI3133" s="33"/>
      <c r="AJ3133" s="33"/>
      <c r="AK3133" s="33"/>
      <c r="AL3133" s="33"/>
      <c r="AM3133" s="33"/>
      <c r="AN3133" s="33"/>
      <c r="AO3133" s="33"/>
    </row>
    <row r="3134" spans="33:41" ht="11.25">
      <c r="AG3134" s="33"/>
      <c r="AH3134" s="33"/>
      <c r="AI3134" s="33"/>
      <c r="AJ3134" s="33"/>
      <c r="AK3134" s="33"/>
      <c r="AL3134" s="33"/>
      <c r="AM3134" s="33"/>
      <c r="AN3134" s="33"/>
      <c r="AO3134" s="33"/>
    </row>
    <row r="3135" spans="33:41" ht="11.25">
      <c r="AG3135" s="33"/>
      <c r="AH3135" s="33"/>
      <c r="AI3135" s="33"/>
      <c r="AJ3135" s="33"/>
      <c r="AK3135" s="33"/>
      <c r="AL3135" s="33"/>
      <c r="AM3135" s="33"/>
      <c r="AN3135" s="33"/>
      <c r="AO3135" s="33"/>
    </row>
    <row r="3136" spans="33:41" ht="11.25">
      <c r="AG3136" s="33"/>
      <c r="AH3136" s="33"/>
      <c r="AI3136" s="33"/>
      <c r="AJ3136" s="33"/>
      <c r="AK3136" s="33"/>
      <c r="AL3136" s="33"/>
      <c r="AM3136" s="33"/>
      <c r="AN3136" s="33"/>
      <c r="AO3136" s="33"/>
    </row>
    <row r="3137" spans="33:41" ht="11.25">
      <c r="AG3137" s="33"/>
      <c r="AH3137" s="33"/>
      <c r="AI3137" s="33"/>
      <c r="AJ3137" s="33"/>
      <c r="AK3137" s="33"/>
      <c r="AL3137" s="33"/>
      <c r="AM3137" s="33"/>
      <c r="AN3137" s="33"/>
      <c r="AO3137" s="33"/>
    </row>
    <row r="3138" spans="33:41" ht="11.25">
      <c r="AG3138" s="33"/>
      <c r="AH3138" s="33"/>
      <c r="AI3138" s="33"/>
      <c r="AJ3138" s="33"/>
      <c r="AK3138" s="33"/>
      <c r="AL3138" s="33"/>
      <c r="AM3138" s="33"/>
      <c r="AN3138" s="33"/>
      <c r="AO3138" s="33"/>
    </row>
    <row r="3139" spans="33:41" ht="11.25">
      <c r="AG3139" s="33"/>
      <c r="AH3139" s="33"/>
      <c r="AI3139" s="33"/>
      <c r="AJ3139" s="33"/>
      <c r="AK3139" s="33"/>
      <c r="AL3139" s="33"/>
      <c r="AM3139" s="33"/>
      <c r="AN3139" s="33"/>
      <c r="AO3139" s="33"/>
    </row>
    <row r="3140" spans="33:41" ht="11.25">
      <c r="AG3140" s="33"/>
      <c r="AH3140" s="33"/>
      <c r="AI3140" s="33"/>
      <c r="AJ3140" s="33"/>
      <c r="AK3140" s="33"/>
      <c r="AL3140" s="33"/>
      <c r="AM3140" s="33"/>
      <c r="AN3140" s="33"/>
      <c r="AO3140" s="33"/>
    </row>
    <row r="3141" spans="33:41" ht="11.25">
      <c r="AG3141" s="33"/>
      <c r="AH3141" s="33"/>
      <c r="AI3141" s="33"/>
      <c r="AJ3141" s="33"/>
      <c r="AK3141" s="33"/>
      <c r="AL3141" s="33"/>
      <c r="AM3141" s="33"/>
      <c r="AN3141" s="33"/>
      <c r="AO3141" s="33"/>
    </row>
    <row r="3142" spans="33:41" ht="11.25">
      <c r="AG3142" s="33"/>
      <c r="AH3142" s="33"/>
      <c r="AI3142" s="33"/>
      <c r="AJ3142" s="33"/>
      <c r="AK3142" s="33"/>
      <c r="AL3142" s="33"/>
      <c r="AM3142" s="33"/>
      <c r="AN3142" s="33"/>
      <c r="AO3142" s="33"/>
    </row>
    <row r="3143" spans="33:41" ht="11.25">
      <c r="AG3143" s="33"/>
      <c r="AH3143" s="33"/>
      <c r="AI3143" s="33"/>
      <c r="AJ3143" s="33"/>
      <c r="AK3143" s="33"/>
      <c r="AL3143" s="33"/>
      <c r="AM3143" s="33"/>
      <c r="AN3143" s="33"/>
      <c r="AO3143" s="33"/>
    </row>
    <row r="3144" spans="33:41" ht="11.25">
      <c r="AG3144" s="33"/>
      <c r="AH3144" s="33"/>
      <c r="AI3144" s="33"/>
      <c r="AJ3144" s="33"/>
      <c r="AK3144" s="33"/>
      <c r="AL3144" s="33"/>
      <c r="AM3144" s="33"/>
      <c r="AN3144" s="33"/>
      <c r="AO3144" s="33"/>
    </row>
    <row r="3145" spans="33:41" ht="11.25">
      <c r="AG3145" s="33"/>
      <c r="AH3145" s="33"/>
      <c r="AI3145" s="33"/>
      <c r="AJ3145" s="33"/>
      <c r="AK3145" s="33"/>
      <c r="AL3145" s="33"/>
      <c r="AM3145" s="33"/>
      <c r="AN3145" s="33"/>
      <c r="AO3145" s="33"/>
    </row>
    <row r="3146" spans="33:41" ht="11.25">
      <c r="AG3146" s="33"/>
      <c r="AH3146" s="33"/>
      <c r="AI3146" s="33"/>
      <c r="AJ3146" s="33"/>
      <c r="AK3146" s="33"/>
      <c r="AL3146" s="33"/>
      <c r="AM3146" s="33"/>
      <c r="AN3146" s="33"/>
      <c r="AO3146" s="33"/>
    </row>
    <row r="3147" spans="33:41" ht="11.25">
      <c r="AG3147" s="33"/>
      <c r="AH3147" s="33"/>
      <c r="AI3147" s="33"/>
      <c r="AJ3147" s="33"/>
      <c r="AK3147" s="33"/>
      <c r="AL3147" s="33"/>
      <c r="AM3147" s="33"/>
      <c r="AN3147" s="33"/>
      <c r="AO3147" s="33"/>
    </row>
    <row r="3148" spans="33:41" ht="11.25">
      <c r="AG3148" s="33"/>
      <c r="AH3148" s="33"/>
      <c r="AI3148" s="33"/>
      <c r="AJ3148" s="33"/>
      <c r="AK3148" s="33"/>
      <c r="AL3148" s="33"/>
      <c r="AM3148" s="33"/>
      <c r="AN3148" s="33"/>
      <c r="AO3148" s="33"/>
    </row>
    <row r="3149" spans="33:41" ht="11.25">
      <c r="AG3149" s="33"/>
      <c r="AH3149" s="33"/>
      <c r="AI3149" s="33"/>
      <c r="AJ3149" s="33"/>
      <c r="AK3149" s="33"/>
      <c r="AL3149" s="33"/>
      <c r="AM3149" s="33"/>
      <c r="AN3149" s="33"/>
      <c r="AO3149" s="33"/>
    </row>
    <row r="3150" spans="33:41" ht="11.25">
      <c r="AG3150" s="33"/>
      <c r="AH3150" s="33"/>
      <c r="AI3150" s="33"/>
      <c r="AJ3150" s="33"/>
      <c r="AK3150" s="33"/>
      <c r="AL3150" s="33"/>
      <c r="AM3150" s="33"/>
      <c r="AN3150" s="33"/>
      <c r="AO3150" s="33"/>
    </row>
    <row r="3151" spans="33:41" ht="11.25">
      <c r="AG3151" s="33"/>
      <c r="AH3151" s="33"/>
      <c r="AI3151" s="33"/>
      <c r="AJ3151" s="33"/>
      <c r="AK3151" s="33"/>
      <c r="AL3151" s="33"/>
      <c r="AM3151" s="33"/>
      <c r="AN3151" s="33"/>
      <c r="AO3151" s="33"/>
    </row>
    <row r="3152" spans="33:41" ht="11.25">
      <c r="AG3152" s="33"/>
      <c r="AH3152" s="33"/>
      <c r="AI3152" s="33"/>
      <c r="AJ3152" s="33"/>
      <c r="AK3152" s="33"/>
      <c r="AL3152" s="33"/>
      <c r="AM3152" s="33"/>
      <c r="AN3152" s="33"/>
      <c r="AO3152" s="33"/>
    </row>
    <row r="3153" spans="33:41" ht="11.25">
      <c r="AG3153" s="33"/>
      <c r="AH3153" s="33"/>
      <c r="AI3153" s="33"/>
      <c r="AJ3153" s="33"/>
      <c r="AK3153" s="33"/>
      <c r="AL3153" s="33"/>
      <c r="AM3153" s="33"/>
      <c r="AN3153" s="33"/>
      <c r="AO3153" s="33"/>
    </row>
    <row r="3154" spans="33:41" ht="11.25">
      <c r="AG3154" s="33"/>
      <c r="AH3154" s="33"/>
      <c r="AI3154" s="33"/>
      <c r="AJ3154" s="33"/>
      <c r="AK3154" s="33"/>
      <c r="AL3154" s="33"/>
      <c r="AM3154" s="33"/>
      <c r="AN3154" s="33"/>
      <c r="AO3154" s="33"/>
    </row>
    <row r="3155" spans="33:41" ht="11.25">
      <c r="AG3155" s="33"/>
      <c r="AH3155" s="33"/>
      <c r="AI3155" s="33"/>
      <c r="AJ3155" s="33"/>
      <c r="AK3155" s="33"/>
      <c r="AL3155" s="33"/>
      <c r="AM3155" s="33"/>
      <c r="AN3155" s="33"/>
      <c r="AO3155" s="33"/>
    </row>
    <row r="3156" spans="33:41" ht="11.25">
      <c r="AG3156" s="33"/>
      <c r="AH3156" s="33"/>
      <c r="AI3156" s="33"/>
      <c r="AJ3156" s="33"/>
      <c r="AK3156" s="33"/>
      <c r="AL3156" s="33"/>
      <c r="AM3156" s="33"/>
      <c r="AN3156" s="33"/>
      <c r="AO3156" s="33"/>
    </row>
    <row r="3157" spans="33:41" ht="11.25">
      <c r="AG3157" s="33"/>
      <c r="AH3157" s="33"/>
      <c r="AI3157" s="33"/>
      <c r="AJ3157" s="33"/>
      <c r="AK3157" s="33"/>
      <c r="AL3157" s="33"/>
      <c r="AM3157" s="33"/>
      <c r="AN3157" s="33"/>
      <c r="AO3157" s="33"/>
    </row>
    <row r="3158" spans="33:41" ht="11.25">
      <c r="AG3158" s="33"/>
      <c r="AH3158" s="33"/>
      <c r="AI3158" s="33"/>
      <c r="AJ3158" s="33"/>
      <c r="AK3158" s="33"/>
      <c r="AL3158" s="33"/>
      <c r="AM3158" s="33"/>
      <c r="AN3158" s="33"/>
      <c r="AO3158" s="33"/>
    </row>
    <row r="3159" spans="33:41" ht="11.25">
      <c r="AG3159" s="33"/>
      <c r="AH3159" s="33"/>
      <c r="AI3159" s="33"/>
      <c r="AJ3159" s="33"/>
      <c r="AK3159" s="33"/>
      <c r="AL3159" s="33"/>
      <c r="AM3159" s="33"/>
      <c r="AN3159" s="33"/>
      <c r="AO3159" s="33"/>
    </row>
    <row r="3160" spans="33:41" ht="11.25">
      <c r="AG3160" s="33"/>
      <c r="AH3160" s="33"/>
      <c r="AI3160" s="33"/>
      <c r="AJ3160" s="33"/>
      <c r="AK3160" s="33"/>
      <c r="AL3160" s="33"/>
      <c r="AM3160" s="33"/>
      <c r="AN3160" s="33"/>
      <c r="AO3160" s="33"/>
    </row>
    <row r="3161" spans="33:41" ht="11.25">
      <c r="AG3161" s="33"/>
      <c r="AH3161" s="33"/>
      <c r="AI3161" s="33"/>
      <c r="AJ3161" s="33"/>
      <c r="AK3161" s="33"/>
      <c r="AL3161" s="33"/>
      <c r="AM3161" s="33"/>
      <c r="AN3161" s="33"/>
      <c r="AO3161" s="33"/>
    </row>
    <row r="3162" spans="33:41" ht="11.25">
      <c r="AG3162" s="33"/>
      <c r="AH3162" s="33"/>
      <c r="AI3162" s="33"/>
      <c r="AJ3162" s="33"/>
      <c r="AK3162" s="33"/>
      <c r="AL3162" s="33"/>
      <c r="AM3162" s="33"/>
      <c r="AN3162" s="33"/>
      <c r="AO3162" s="33"/>
    </row>
    <row r="3163" spans="33:41" ht="11.25">
      <c r="AG3163" s="33"/>
      <c r="AH3163" s="33"/>
      <c r="AI3163" s="33"/>
      <c r="AJ3163" s="33"/>
      <c r="AK3163" s="33"/>
      <c r="AL3163" s="33"/>
      <c r="AM3163" s="33"/>
      <c r="AN3163" s="33"/>
      <c r="AO3163" s="33"/>
    </row>
    <row r="3164" spans="33:41" ht="11.25">
      <c r="AG3164" s="33"/>
      <c r="AH3164" s="33"/>
      <c r="AI3164" s="33"/>
      <c r="AJ3164" s="33"/>
      <c r="AK3164" s="33"/>
      <c r="AL3164" s="33"/>
      <c r="AM3164" s="33"/>
      <c r="AN3164" s="33"/>
      <c r="AO3164" s="33"/>
    </row>
    <row r="3165" spans="33:41" ht="11.25">
      <c r="AG3165" s="33"/>
      <c r="AH3165" s="33"/>
      <c r="AI3165" s="33"/>
      <c r="AJ3165" s="33"/>
      <c r="AK3165" s="33"/>
      <c r="AL3165" s="33"/>
      <c r="AM3165" s="33"/>
      <c r="AN3165" s="33"/>
      <c r="AO3165" s="33"/>
    </row>
    <row r="3166" spans="33:41" ht="11.25">
      <c r="AG3166" s="33"/>
      <c r="AH3166" s="33"/>
      <c r="AI3166" s="33"/>
      <c r="AJ3166" s="33"/>
      <c r="AK3166" s="33"/>
      <c r="AL3166" s="33"/>
      <c r="AM3166" s="33"/>
      <c r="AN3166" s="33"/>
      <c r="AO3166" s="33"/>
    </row>
    <row r="3167" spans="33:41" ht="11.25">
      <c r="AG3167" s="33"/>
      <c r="AH3167" s="33"/>
      <c r="AI3167" s="33"/>
      <c r="AJ3167" s="33"/>
      <c r="AK3167" s="33"/>
      <c r="AL3167" s="33"/>
      <c r="AM3167" s="33"/>
      <c r="AN3167" s="33"/>
      <c r="AO3167" s="33"/>
    </row>
    <row r="3168" spans="33:41" ht="11.25">
      <c r="AG3168" s="33"/>
      <c r="AH3168" s="33"/>
      <c r="AI3168" s="33"/>
      <c r="AJ3168" s="33"/>
      <c r="AK3168" s="33"/>
      <c r="AL3168" s="33"/>
      <c r="AM3168" s="33"/>
      <c r="AN3168" s="33"/>
      <c r="AO3168" s="33"/>
    </row>
    <row r="3169" spans="33:41" ht="11.25">
      <c r="AG3169" s="33"/>
      <c r="AH3169" s="33"/>
      <c r="AI3169" s="33"/>
      <c r="AJ3169" s="33"/>
      <c r="AK3169" s="33"/>
      <c r="AL3169" s="33"/>
      <c r="AM3169" s="33"/>
      <c r="AN3169" s="33"/>
      <c r="AO3169" s="33"/>
    </row>
    <row r="3170" spans="33:41" ht="11.25">
      <c r="AG3170" s="33"/>
      <c r="AH3170" s="33"/>
      <c r="AI3170" s="33"/>
      <c r="AJ3170" s="33"/>
      <c r="AK3170" s="33"/>
      <c r="AL3170" s="33"/>
      <c r="AM3170" s="33"/>
      <c r="AN3170" s="33"/>
      <c r="AO3170" s="33"/>
    </row>
    <row r="3171" spans="33:41" ht="11.25">
      <c r="AG3171" s="33"/>
      <c r="AH3171" s="33"/>
      <c r="AI3171" s="33"/>
      <c r="AJ3171" s="33"/>
      <c r="AK3171" s="33"/>
      <c r="AL3171" s="33"/>
      <c r="AM3171" s="33"/>
      <c r="AN3171" s="33"/>
      <c r="AO3171" s="33"/>
    </row>
    <row r="3172" spans="33:41" ht="11.25">
      <c r="AG3172" s="33"/>
      <c r="AH3172" s="33"/>
      <c r="AI3172" s="33"/>
      <c r="AJ3172" s="33"/>
      <c r="AK3172" s="33"/>
      <c r="AL3172" s="33"/>
      <c r="AM3172" s="33"/>
      <c r="AN3172" s="33"/>
      <c r="AO3172" s="33"/>
    </row>
    <row r="3173" spans="33:41" ht="11.25">
      <c r="AG3173" s="33"/>
      <c r="AH3173" s="33"/>
      <c r="AI3173" s="33"/>
      <c r="AJ3173" s="33"/>
      <c r="AK3173" s="33"/>
      <c r="AL3173" s="33"/>
      <c r="AM3173" s="33"/>
      <c r="AN3173" s="33"/>
      <c r="AO3173" s="33"/>
    </row>
    <row r="3174" spans="33:41" ht="11.25">
      <c r="AG3174" s="33"/>
      <c r="AH3174" s="33"/>
      <c r="AI3174" s="33"/>
      <c r="AJ3174" s="33"/>
      <c r="AK3174" s="33"/>
      <c r="AL3174" s="33"/>
      <c r="AM3174" s="33"/>
      <c r="AN3174" s="33"/>
      <c r="AO3174" s="33"/>
    </row>
    <row r="3175" spans="33:41" ht="11.25">
      <c r="AG3175" s="33"/>
      <c r="AH3175" s="33"/>
      <c r="AI3175" s="33"/>
      <c r="AJ3175" s="33"/>
      <c r="AK3175" s="33"/>
      <c r="AL3175" s="33"/>
      <c r="AM3175" s="33"/>
      <c r="AN3175" s="33"/>
      <c r="AO3175" s="33"/>
    </row>
    <row r="3176" spans="33:41" ht="11.25">
      <c r="AG3176" s="33"/>
      <c r="AH3176" s="33"/>
      <c r="AI3176" s="33"/>
      <c r="AJ3176" s="33"/>
      <c r="AK3176" s="33"/>
      <c r="AL3176" s="33"/>
      <c r="AM3176" s="33"/>
      <c r="AN3176" s="33"/>
      <c r="AO3176" s="33"/>
    </row>
    <row r="3177" spans="33:41" ht="11.25">
      <c r="AG3177" s="33"/>
      <c r="AH3177" s="33"/>
      <c r="AI3177" s="33"/>
      <c r="AJ3177" s="33"/>
      <c r="AK3177" s="33"/>
      <c r="AL3177" s="33"/>
      <c r="AM3177" s="33"/>
      <c r="AN3177" s="33"/>
      <c r="AO3177" s="33"/>
    </row>
    <row r="3178" spans="33:41" ht="11.25">
      <c r="AG3178" s="33"/>
      <c r="AH3178" s="33"/>
      <c r="AI3178" s="33"/>
      <c r="AJ3178" s="33"/>
      <c r="AK3178" s="33"/>
      <c r="AL3178" s="33"/>
      <c r="AM3178" s="33"/>
      <c r="AN3178" s="33"/>
      <c r="AO3178" s="33"/>
    </row>
    <row r="3179" spans="33:41" ht="11.25">
      <c r="AG3179" s="33"/>
      <c r="AH3179" s="33"/>
      <c r="AI3179" s="33"/>
      <c r="AJ3179" s="33"/>
      <c r="AK3179" s="33"/>
      <c r="AL3179" s="33"/>
      <c r="AM3179" s="33"/>
      <c r="AN3179" s="33"/>
      <c r="AO3179" s="33"/>
    </row>
    <row r="3180" spans="33:41" ht="11.25">
      <c r="AG3180" s="33"/>
      <c r="AH3180" s="33"/>
      <c r="AI3180" s="33"/>
      <c r="AJ3180" s="33"/>
      <c r="AK3180" s="33"/>
      <c r="AL3180" s="33"/>
      <c r="AM3180" s="33"/>
      <c r="AN3180" s="33"/>
      <c r="AO3180" s="33"/>
    </row>
    <row r="3181" spans="33:41" ht="11.25">
      <c r="AG3181" s="33"/>
      <c r="AH3181" s="33"/>
      <c r="AI3181" s="33"/>
      <c r="AJ3181" s="33"/>
      <c r="AK3181" s="33"/>
      <c r="AL3181" s="33"/>
      <c r="AM3181" s="33"/>
      <c r="AN3181" s="33"/>
      <c r="AO3181" s="33"/>
    </row>
    <row r="3182" spans="33:41" ht="11.25">
      <c r="AG3182" s="33"/>
      <c r="AH3182" s="33"/>
      <c r="AI3182" s="33"/>
      <c r="AJ3182" s="33"/>
      <c r="AK3182" s="33"/>
      <c r="AL3182" s="33"/>
      <c r="AM3182" s="33"/>
      <c r="AN3182" s="33"/>
      <c r="AO3182" s="33"/>
    </row>
    <row r="3183" spans="33:41" ht="11.25">
      <c r="AG3183" s="33"/>
      <c r="AH3183" s="33"/>
      <c r="AI3183" s="33"/>
      <c r="AJ3183" s="33"/>
      <c r="AK3183" s="33"/>
      <c r="AL3183" s="33"/>
      <c r="AM3183" s="33"/>
      <c r="AN3183" s="33"/>
      <c r="AO3183" s="33"/>
    </row>
    <row r="3184" spans="33:41" ht="11.25">
      <c r="AG3184" s="33"/>
      <c r="AH3184" s="33"/>
      <c r="AI3184" s="33"/>
      <c r="AJ3184" s="33"/>
      <c r="AK3184" s="33"/>
      <c r="AL3184" s="33"/>
      <c r="AM3184" s="33"/>
      <c r="AN3184" s="33"/>
      <c r="AO3184" s="33"/>
    </row>
    <row r="3185" spans="33:41" ht="11.25">
      <c r="AG3185" s="33"/>
      <c r="AH3185" s="33"/>
      <c r="AI3185" s="33"/>
      <c r="AJ3185" s="33"/>
      <c r="AK3185" s="33"/>
      <c r="AL3185" s="33"/>
      <c r="AM3185" s="33"/>
      <c r="AN3185" s="33"/>
      <c r="AO3185" s="33"/>
    </row>
    <row r="3186" spans="33:41" ht="11.25">
      <c r="AG3186" s="33"/>
      <c r="AH3186" s="33"/>
      <c r="AI3186" s="33"/>
      <c r="AJ3186" s="33"/>
      <c r="AK3186" s="33"/>
      <c r="AL3186" s="33"/>
      <c r="AM3186" s="33"/>
      <c r="AN3186" s="33"/>
      <c r="AO3186" s="33"/>
    </row>
    <row r="3187" spans="33:41" ht="11.25">
      <c r="AG3187" s="33"/>
      <c r="AH3187" s="33"/>
      <c r="AI3187" s="33"/>
      <c r="AJ3187" s="33"/>
      <c r="AK3187" s="33"/>
      <c r="AL3187" s="33"/>
      <c r="AM3187" s="33"/>
      <c r="AN3187" s="33"/>
      <c r="AO3187" s="33"/>
    </row>
    <row r="3188" spans="33:41" ht="11.25">
      <c r="AG3188" s="33"/>
      <c r="AH3188" s="33"/>
      <c r="AI3188" s="33"/>
      <c r="AJ3188" s="33"/>
      <c r="AK3188" s="33"/>
      <c r="AL3188" s="33"/>
      <c r="AM3188" s="33"/>
      <c r="AN3188" s="33"/>
      <c r="AO3188" s="33"/>
    </row>
    <row r="3189" spans="33:41" ht="11.25">
      <c r="AG3189" s="33"/>
      <c r="AH3189" s="33"/>
      <c r="AI3189" s="33"/>
      <c r="AJ3189" s="33"/>
      <c r="AK3189" s="33"/>
      <c r="AL3189" s="33"/>
      <c r="AM3189" s="33"/>
      <c r="AN3189" s="33"/>
      <c r="AO3189" s="33"/>
    </row>
    <row r="3190" spans="33:41" ht="11.25">
      <c r="AG3190" s="33"/>
      <c r="AH3190" s="33"/>
      <c r="AI3190" s="33"/>
      <c r="AJ3190" s="33"/>
      <c r="AK3190" s="33"/>
      <c r="AL3190" s="33"/>
      <c r="AM3190" s="33"/>
      <c r="AN3190" s="33"/>
      <c r="AO3190" s="33"/>
    </row>
    <row r="3191" spans="33:41" ht="11.25">
      <c r="AG3191" s="33"/>
      <c r="AH3191" s="33"/>
      <c r="AI3191" s="33"/>
      <c r="AJ3191" s="33"/>
      <c r="AK3191" s="33"/>
      <c r="AL3191" s="33"/>
      <c r="AM3191" s="33"/>
      <c r="AN3191" s="33"/>
      <c r="AO3191" s="33"/>
    </row>
    <row r="3192" spans="33:41" ht="11.25">
      <c r="AG3192" s="33"/>
      <c r="AH3192" s="33"/>
      <c r="AI3192" s="33"/>
      <c r="AJ3192" s="33"/>
      <c r="AK3192" s="33"/>
      <c r="AL3192" s="33"/>
      <c r="AM3192" s="33"/>
      <c r="AN3192" s="33"/>
      <c r="AO3192" s="33"/>
    </row>
    <row r="3193" spans="33:41" ht="11.25">
      <c r="AG3193" s="33"/>
      <c r="AH3193" s="33"/>
      <c r="AI3193" s="33"/>
      <c r="AJ3193" s="33"/>
      <c r="AK3193" s="33"/>
      <c r="AL3193" s="33"/>
      <c r="AM3193" s="33"/>
      <c r="AN3193" s="33"/>
      <c r="AO3193" s="33"/>
    </row>
    <row r="3194" spans="33:41" ht="11.25">
      <c r="AG3194" s="33"/>
      <c r="AH3194" s="33"/>
      <c r="AI3194" s="33"/>
      <c r="AJ3194" s="33"/>
      <c r="AK3194" s="33"/>
      <c r="AL3194" s="33"/>
      <c r="AM3194" s="33"/>
      <c r="AN3194" s="33"/>
      <c r="AO3194" s="33"/>
    </row>
    <row r="3195" spans="33:41" ht="11.25">
      <c r="AG3195" s="33"/>
      <c r="AH3195" s="33"/>
      <c r="AI3195" s="33"/>
      <c r="AJ3195" s="33"/>
      <c r="AK3195" s="33"/>
      <c r="AL3195" s="33"/>
      <c r="AM3195" s="33"/>
      <c r="AN3195" s="33"/>
      <c r="AO3195" s="33"/>
    </row>
    <row r="3196" spans="33:41" ht="11.25">
      <c r="AG3196" s="33"/>
      <c r="AH3196" s="33"/>
      <c r="AI3196" s="33"/>
      <c r="AJ3196" s="33"/>
      <c r="AK3196" s="33"/>
      <c r="AL3196" s="33"/>
      <c r="AM3196" s="33"/>
      <c r="AN3196" s="33"/>
      <c r="AO3196" s="33"/>
    </row>
    <row r="3197" spans="33:41" ht="11.25">
      <c r="AG3197" s="33"/>
      <c r="AH3197" s="33"/>
      <c r="AI3197" s="33"/>
      <c r="AJ3197" s="33"/>
      <c r="AK3197" s="33"/>
      <c r="AL3197" s="33"/>
      <c r="AM3197" s="33"/>
      <c r="AN3197" s="33"/>
      <c r="AO3197" s="33"/>
    </row>
    <row r="3198" spans="33:41" ht="11.25">
      <c r="AG3198" s="33"/>
      <c r="AH3198" s="33"/>
      <c r="AI3198" s="33"/>
      <c r="AJ3198" s="33"/>
      <c r="AK3198" s="33"/>
      <c r="AL3198" s="33"/>
      <c r="AM3198" s="33"/>
      <c r="AN3198" s="33"/>
      <c r="AO3198" s="33"/>
    </row>
    <row r="3199" spans="33:41" ht="11.25">
      <c r="AG3199" s="33"/>
      <c r="AH3199" s="33"/>
      <c r="AI3199" s="33"/>
      <c r="AJ3199" s="33"/>
      <c r="AK3199" s="33"/>
      <c r="AL3199" s="33"/>
      <c r="AM3199" s="33"/>
      <c r="AN3199" s="33"/>
      <c r="AO3199" s="33"/>
    </row>
    <row r="3200" spans="33:41" ht="11.25">
      <c r="AG3200" s="33"/>
      <c r="AH3200" s="33"/>
      <c r="AI3200" s="33"/>
      <c r="AJ3200" s="33"/>
      <c r="AK3200" s="33"/>
      <c r="AL3200" s="33"/>
      <c r="AM3200" s="33"/>
      <c r="AN3200" s="33"/>
      <c r="AO3200" s="33"/>
    </row>
    <row r="3201" spans="33:41" ht="11.25">
      <c r="AG3201" s="33"/>
      <c r="AH3201" s="33"/>
      <c r="AI3201" s="33"/>
      <c r="AJ3201" s="33"/>
      <c r="AK3201" s="33"/>
      <c r="AL3201" s="33"/>
      <c r="AM3201" s="33"/>
      <c r="AN3201" s="33"/>
      <c r="AO3201" s="33"/>
    </row>
    <row r="3202" spans="33:41" ht="11.25">
      <c r="AG3202" s="33"/>
      <c r="AH3202" s="33"/>
      <c r="AI3202" s="33"/>
      <c r="AJ3202" s="33"/>
      <c r="AK3202" s="33"/>
      <c r="AL3202" s="33"/>
      <c r="AM3202" s="33"/>
      <c r="AN3202" s="33"/>
      <c r="AO3202" s="33"/>
    </row>
    <row r="3203" spans="33:41" ht="11.25">
      <c r="AG3203" s="33"/>
      <c r="AH3203" s="33"/>
      <c r="AI3203" s="33"/>
      <c r="AJ3203" s="33"/>
      <c r="AK3203" s="33"/>
      <c r="AL3203" s="33"/>
      <c r="AM3203" s="33"/>
      <c r="AN3203" s="33"/>
      <c r="AO3203" s="33"/>
    </row>
    <row r="3204" spans="33:41" ht="11.25">
      <c r="AG3204" s="33"/>
      <c r="AH3204" s="33"/>
      <c r="AI3204" s="33"/>
      <c r="AJ3204" s="33"/>
      <c r="AK3204" s="33"/>
      <c r="AL3204" s="33"/>
      <c r="AM3204" s="33"/>
      <c r="AN3204" s="33"/>
      <c r="AO3204" s="33"/>
    </row>
    <row r="3205" spans="33:41" ht="11.25">
      <c r="AG3205" s="33"/>
      <c r="AH3205" s="33"/>
      <c r="AI3205" s="33"/>
      <c r="AJ3205" s="33"/>
      <c r="AK3205" s="33"/>
      <c r="AL3205" s="33"/>
      <c r="AM3205" s="33"/>
      <c r="AN3205" s="33"/>
      <c r="AO3205" s="33"/>
    </row>
    <row r="3206" spans="33:41" ht="11.25">
      <c r="AG3206" s="33"/>
      <c r="AH3206" s="33"/>
      <c r="AI3206" s="33"/>
      <c r="AJ3206" s="33"/>
      <c r="AK3206" s="33"/>
      <c r="AL3206" s="33"/>
      <c r="AM3206" s="33"/>
      <c r="AN3206" s="33"/>
      <c r="AO3206" s="33"/>
    </row>
    <row r="3207" spans="33:41" ht="11.25">
      <c r="AG3207" s="33"/>
      <c r="AH3207" s="33"/>
      <c r="AI3207" s="33"/>
      <c r="AJ3207" s="33"/>
      <c r="AK3207" s="33"/>
      <c r="AL3207" s="33"/>
      <c r="AM3207" s="33"/>
      <c r="AN3207" s="33"/>
      <c r="AO3207" s="33"/>
    </row>
    <row r="3208" spans="33:41" ht="11.25">
      <c r="AG3208" s="33"/>
      <c r="AH3208" s="33"/>
      <c r="AI3208" s="33"/>
      <c r="AJ3208" s="33"/>
      <c r="AK3208" s="33"/>
      <c r="AL3208" s="33"/>
      <c r="AM3208" s="33"/>
      <c r="AN3208" s="33"/>
      <c r="AO3208" s="33"/>
    </row>
    <row r="3209" spans="33:41" ht="11.25">
      <c r="AG3209" s="33"/>
      <c r="AH3209" s="33"/>
      <c r="AI3209" s="33"/>
      <c r="AJ3209" s="33"/>
      <c r="AK3209" s="33"/>
      <c r="AL3209" s="33"/>
      <c r="AM3209" s="33"/>
      <c r="AN3209" s="33"/>
      <c r="AO3209" s="33"/>
    </row>
    <row r="3210" spans="33:41" ht="11.25">
      <c r="AG3210" s="33"/>
      <c r="AH3210" s="33"/>
      <c r="AI3210" s="33"/>
      <c r="AJ3210" s="33"/>
      <c r="AK3210" s="33"/>
      <c r="AL3210" s="33"/>
      <c r="AM3210" s="33"/>
      <c r="AN3210" s="33"/>
      <c r="AO3210" s="33"/>
    </row>
    <row r="3211" spans="33:41" ht="11.25">
      <c r="AG3211" s="33"/>
      <c r="AH3211" s="33"/>
      <c r="AI3211" s="33"/>
      <c r="AJ3211" s="33"/>
      <c r="AK3211" s="33"/>
      <c r="AL3211" s="33"/>
      <c r="AM3211" s="33"/>
      <c r="AN3211" s="33"/>
      <c r="AO3211" s="33"/>
    </row>
    <row r="3212" spans="33:41" ht="11.25">
      <c r="AG3212" s="33"/>
      <c r="AH3212" s="33"/>
      <c r="AI3212" s="33"/>
      <c r="AJ3212" s="33"/>
      <c r="AK3212" s="33"/>
      <c r="AL3212" s="33"/>
      <c r="AM3212" s="33"/>
      <c r="AN3212" s="33"/>
      <c r="AO3212" s="33"/>
    </row>
    <row r="3213" spans="33:41" ht="11.25">
      <c r="AG3213" s="33"/>
      <c r="AH3213" s="33"/>
      <c r="AI3213" s="33"/>
      <c r="AJ3213" s="33"/>
      <c r="AK3213" s="33"/>
      <c r="AL3213" s="33"/>
      <c r="AM3213" s="33"/>
      <c r="AN3213" s="33"/>
      <c r="AO3213" s="33"/>
    </row>
    <row r="3214" spans="33:41" ht="11.25">
      <c r="AG3214" s="33"/>
      <c r="AH3214" s="33"/>
      <c r="AI3214" s="33"/>
      <c r="AJ3214" s="33"/>
      <c r="AK3214" s="33"/>
      <c r="AL3214" s="33"/>
      <c r="AM3214" s="33"/>
      <c r="AN3214" s="33"/>
      <c r="AO3214" s="33"/>
    </row>
    <row r="3215" spans="33:41" ht="11.25">
      <c r="AG3215" s="33"/>
      <c r="AH3215" s="33"/>
      <c r="AI3215" s="33"/>
      <c r="AJ3215" s="33"/>
      <c r="AK3215" s="33"/>
      <c r="AL3215" s="33"/>
      <c r="AM3215" s="33"/>
      <c r="AN3215" s="33"/>
      <c r="AO3215" s="33"/>
    </row>
    <row r="3216" spans="33:41" ht="11.25">
      <c r="AG3216" s="33"/>
      <c r="AH3216" s="33"/>
      <c r="AI3216" s="33"/>
      <c r="AJ3216" s="33"/>
      <c r="AK3216" s="33"/>
      <c r="AL3216" s="33"/>
      <c r="AM3216" s="33"/>
      <c r="AN3216" s="33"/>
      <c r="AO3216" s="33"/>
    </row>
    <row r="3217" spans="33:41" ht="11.25">
      <c r="AG3217" s="33"/>
      <c r="AH3217" s="33"/>
      <c r="AI3217" s="33"/>
      <c r="AJ3217" s="33"/>
      <c r="AK3217" s="33"/>
      <c r="AL3217" s="33"/>
      <c r="AM3217" s="33"/>
      <c r="AN3217" s="33"/>
      <c r="AO3217" s="33"/>
    </row>
    <row r="3218" spans="33:41" ht="11.25">
      <c r="AG3218" s="33"/>
      <c r="AH3218" s="33"/>
      <c r="AI3218" s="33"/>
      <c r="AJ3218" s="33"/>
      <c r="AK3218" s="33"/>
      <c r="AL3218" s="33"/>
      <c r="AM3218" s="33"/>
      <c r="AN3218" s="33"/>
      <c r="AO3218" s="33"/>
    </row>
    <row r="3219" spans="33:41" ht="11.25">
      <c r="AG3219" s="33"/>
      <c r="AH3219" s="33"/>
      <c r="AI3219" s="33"/>
      <c r="AJ3219" s="33"/>
      <c r="AK3219" s="33"/>
      <c r="AL3219" s="33"/>
      <c r="AM3219" s="33"/>
      <c r="AN3219" s="33"/>
      <c r="AO3219" s="33"/>
    </row>
    <row r="3220" spans="33:41" ht="11.25">
      <c r="AG3220" s="33"/>
      <c r="AH3220" s="33"/>
      <c r="AI3220" s="33"/>
      <c r="AJ3220" s="33"/>
      <c r="AK3220" s="33"/>
      <c r="AL3220" s="33"/>
      <c r="AM3220" s="33"/>
      <c r="AN3220" s="33"/>
      <c r="AO3220" s="33"/>
    </row>
    <row r="3221" spans="33:41" ht="11.25">
      <c r="AG3221" s="33"/>
      <c r="AH3221" s="33"/>
      <c r="AI3221" s="33"/>
      <c r="AJ3221" s="33"/>
      <c r="AK3221" s="33"/>
      <c r="AL3221" s="33"/>
      <c r="AM3221" s="33"/>
      <c r="AN3221" s="33"/>
      <c r="AO3221" s="33"/>
    </row>
    <row r="3222" spans="33:41" ht="11.25">
      <c r="AG3222" s="33"/>
      <c r="AH3222" s="33"/>
      <c r="AI3222" s="33"/>
      <c r="AJ3222" s="33"/>
      <c r="AK3222" s="33"/>
      <c r="AL3222" s="33"/>
      <c r="AM3222" s="33"/>
      <c r="AN3222" s="33"/>
      <c r="AO3222" s="33"/>
    </row>
    <row r="3223" spans="33:41" ht="11.25">
      <c r="AG3223" s="33"/>
      <c r="AH3223" s="33"/>
      <c r="AI3223" s="33"/>
      <c r="AJ3223" s="33"/>
      <c r="AK3223" s="33"/>
      <c r="AL3223" s="33"/>
      <c r="AM3223" s="33"/>
      <c r="AN3223" s="33"/>
      <c r="AO3223" s="33"/>
    </row>
    <row r="3224" spans="33:41" ht="11.25">
      <c r="AG3224" s="33"/>
      <c r="AH3224" s="33"/>
      <c r="AI3224" s="33"/>
      <c r="AJ3224" s="33"/>
      <c r="AK3224" s="33"/>
      <c r="AL3224" s="33"/>
      <c r="AM3224" s="33"/>
      <c r="AN3224" s="33"/>
      <c r="AO3224" s="33"/>
    </row>
    <row r="3225" spans="33:41" ht="11.25">
      <c r="AG3225" s="33"/>
      <c r="AH3225" s="33"/>
      <c r="AI3225" s="33"/>
      <c r="AJ3225" s="33"/>
      <c r="AK3225" s="33"/>
      <c r="AL3225" s="33"/>
      <c r="AM3225" s="33"/>
      <c r="AN3225" s="33"/>
      <c r="AO3225" s="33"/>
    </row>
    <row r="3226" spans="33:41" ht="11.25">
      <c r="AG3226" s="33"/>
      <c r="AH3226" s="33"/>
      <c r="AI3226" s="33"/>
      <c r="AJ3226" s="33"/>
      <c r="AK3226" s="33"/>
      <c r="AL3226" s="33"/>
      <c r="AM3226" s="33"/>
      <c r="AN3226" s="33"/>
      <c r="AO3226" s="33"/>
    </row>
    <row r="3227" spans="33:41" ht="11.25">
      <c r="AG3227" s="33"/>
      <c r="AH3227" s="33"/>
      <c r="AI3227" s="33"/>
      <c r="AJ3227" s="33"/>
      <c r="AK3227" s="33"/>
      <c r="AL3227" s="33"/>
      <c r="AM3227" s="33"/>
      <c r="AN3227" s="33"/>
      <c r="AO3227" s="33"/>
    </row>
    <row r="3228" spans="33:41" ht="11.25">
      <c r="AG3228" s="33"/>
      <c r="AH3228" s="33"/>
      <c r="AI3228" s="33"/>
      <c r="AJ3228" s="33"/>
      <c r="AK3228" s="33"/>
      <c r="AL3228" s="33"/>
      <c r="AM3228" s="33"/>
      <c r="AN3228" s="33"/>
      <c r="AO3228" s="33"/>
    </row>
    <row r="3229" spans="33:41" ht="11.25">
      <c r="AG3229" s="33"/>
      <c r="AH3229" s="33"/>
      <c r="AI3229" s="33"/>
      <c r="AJ3229" s="33"/>
      <c r="AK3229" s="33"/>
      <c r="AL3229" s="33"/>
      <c r="AM3229" s="33"/>
      <c r="AN3229" s="33"/>
      <c r="AO3229" s="33"/>
    </row>
    <row r="3230" spans="33:41" ht="11.25">
      <c r="AG3230" s="33"/>
      <c r="AH3230" s="33"/>
      <c r="AI3230" s="33"/>
      <c r="AJ3230" s="33"/>
      <c r="AK3230" s="33"/>
      <c r="AL3230" s="33"/>
      <c r="AM3230" s="33"/>
      <c r="AN3230" s="33"/>
      <c r="AO3230" s="33"/>
    </row>
    <row r="3231" spans="33:41" ht="11.25">
      <c r="AG3231" s="33"/>
      <c r="AH3231" s="33"/>
      <c r="AI3231" s="33"/>
      <c r="AJ3231" s="33"/>
      <c r="AK3231" s="33"/>
      <c r="AL3231" s="33"/>
      <c r="AM3231" s="33"/>
      <c r="AN3231" s="33"/>
      <c r="AO3231" s="33"/>
    </row>
    <row r="3232" spans="33:41" ht="11.25">
      <c r="AG3232" s="33"/>
      <c r="AH3232" s="33"/>
      <c r="AI3232" s="33"/>
      <c r="AJ3232" s="33"/>
      <c r="AK3232" s="33"/>
      <c r="AL3232" s="33"/>
      <c r="AM3232" s="33"/>
      <c r="AN3232" s="33"/>
      <c r="AO3232" s="33"/>
    </row>
    <row r="3233" spans="33:41" ht="11.25">
      <c r="AG3233" s="33"/>
      <c r="AH3233" s="33"/>
      <c r="AI3233" s="33"/>
      <c r="AJ3233" s="33"/>
      <c r="AK3233" s="33"/>
      <c r="AL3233" s="33"/>
      <c r="AM3233" s="33"/>
      <c r="AN3233" s="33"/>
      <c r="AO3233" s="33"/>
    </row>
    <row r="3234" spans="33:41" ht="11.25">
      <c r="AG3234" s="33"/>
      <c r="AH3234" s="33"/>
      <c r="AI3234" s="33"/>
      <c r="AJ3234" s="33"/>
      <c r="AK3234" s="33"/>
      <c r="AL3234" s="33"/>
      <c r="AM3234" s="33"/>
      <c r="AN3234" s="33"/>
      <c r="AO3234" s="33"/>
    </row>
    <row r="3235" spans="33:41" ht="11.25">
      <c r="AG3235" s="33"/>
      <c r="AH3235" s="33"/>
      <c r="AI3235" s="33"/>
      <c r="AJ3235" s="33"/>
      <c r="AK3235" s="33"/>
      <c r="AL3235" s="33"/>
      <c r="AM3235" s="33"/>
      <c r="AN3235" s="33"/>
      <c r="AO3235" s="33"/>
    </row>
    <row r="3236" spans="33:41" ht="11.25">
      <c r="AG3236" s="33"/>
      <c r="AH3236" s="33"/>
      <c r="AI3236" s="33"/>
      <c r="AJ3236" s="33"/>
      <c r="AK3236" s="33"/>
      <c r="AL3236" s="33"/>
      <c r="AM3236" s="33"/>
      <c r="AN3236" s="33"/>
      <c r="AO3236" s="33"/>
    </row>
    <row r="3237" spans="33:41" ht="11.25">
      <c r="AG3237" s="33"/>
      <c r="AH3237" s="33"/>
      <c r="AI3237" s="33"/>
      <c r="AJ3237" s="33"/>
      <c r="AK3237" s="33"/>
      <c r="AL3237" s="33"/>
      <c r="AM3237" s="33"/>
      <c r="AN3237" s="33"/>
      <c r="AO3237" s="33"/>
    </row>
    <row r="3238" spans="33:41" ht="11.25">
      <c r="AG3238" s="33"/>
      <c r="AH3238" s="33"/>
      <c r="AI3238" s="33"/>
      <c r="AJ3238" s="33"/>
      <c r="AK3238" s="33"/>
      <c r="AL3238" s="33"/>
      <c r="AM3238" s="33"/>
      <c r="AN3238" s="33"/>
      <c r="AO3238" s="33"/>
    </row>
    <row r="3239" spans="33:41" ht="11.25">
      <c r="AG3239" s="33"/>
      <c r="AH3239" s="33"/>
      <c r="AI3239" s="33"/>
      <c r="AJ3239" s="33"/>
      <c r="AK3239" s="33"/>
      <c r="AL3239" s="33"/>
      <c r="AM3239" s="33"/>
      <c r="AN3239" s="33"/>
      <c r="AO3239" s="33"/>
    </row>
    <row r="3240" spans="33:41" ht="11.25">
      <c r="AG3240" s="33"/>
      <c r="AH3240" s="33"/>
      <c r="AI3240" s="33"/>
      <c r="AJ3240" s="33"/>
      <c r="AK3240" s="33"/>
      <c r="AL3240" s="33"/>
      <c r="AM3240" s="33"/>
      <c r="AN3240" s="33"/>
      <c r="AO3240" s="33"/>
    </row>
    <row r="3241" spans="33:41" ht="11.25">
      <c r="AG3241" s="33"/>
      <c r="AH3241" s="33"/>
      <c r="AI3241" s="33"/>
      <c r="AJ3241" s="33"/>
      <c r="AK3241" s="33"/>
      <c r="AL3241" s="33"/>
      <c r="AM3241" s="33"/>
      <c r="AN3241" s="33"/>
      <c r="AO3241" s="33"/>
    </row>
    <row r="3242" spans="33:41" ht="11.25">
      <c r="AG3242" s="33"/>
      <c r="AH3242" s="33"/>
      <c r="AI3242" s="33"/>
      <c r="AJ3242" s="33"/>
      <c r="AK3242" s="33"/>
      <c r="AL3242" s="33"/>
      <c r="AM3242" s="33"/>
      <c r="AN3242" s="33"/>
      <c r="AO3242" s="33"/>
    </row>
    <row r="3243" spans="33:41" ht="11.25">
      <c r="AG3243" s="33"/>
      <c r="AH3243" s="33"/>
      <c r="AI3243" s="33"/>
      <c r="AJ3243" s="33"/>
      <c r="AK3243" s="33"/>
      <c r="AL3243" s="33"/>
      <c r="AM3243" s="33"/>
      <c r="AN3243" s="33"/>
      <c r="AO3243" s="33"/>
    </row>
    <row r="3244" spans="33:41" ht="11.25">
      <c r="AG3244" s="33"/>
      <c r="AH3244" s="33"/>
      <c r="AI3244" s="33"/>
      <c r="AJ3244" s="33"/>
      <c r="AK3244" s="33"/>
      <c r="AL3244" s="33"/>
      <c r="AM3244" s="33"/>
      <c r="AN3244" s="33"/>
      <c r="AO3244" s="33"/>
    </row>
    <row r="3245" spans="33:41" ht="11.25">
      <c r="AG3245" s="33"/>
      <c r="AH3245" s="33"/>
      <c r="AI3245" s="33"/>
      <c r="AJ3245" s="33"/>
      <c r="AK3245" s="33"/>
      <c r="AL3245" s="33"/>
      <c r="AM3245" s="33"/>
      <c r="AN3245" s="33"/>
      <c r="AO3245" s="33"/>
    </row>
    <row r="3246" spans="33:41" ht="11.25">
      <c r="AG3246" s="33"/>
      <c r="AH3246" s="33"/>
      <c r="AI3246" s="33"/>
      <c r="AJ3246" s="33"/>
      <c r="AK3246" s="33"/>
      <c r="AL3246" s="33"/>
      <c r="AM3246" s="33"/>
      <c r="AN3246" s="33"/>
      <c r="AO3246" s="33"/>
    </row>
    <row r="3247" spans="33:41" ht="11.25">
      <c r="AG3247" s="33"/>
      <c r="AH3247" s="33"/>
      <c r="AI3247" s="33"/>
      <c r="AJ3247" s="33"/>
      <c r="AK3247" s="33"/>
      <c r="AL3247" s="33"/>
      <c r="AM3247" s="33"/>
      <c r="AN3247" s="33"/>
      <c r="AO3247" s="33"/>
    </row>
    <row r="3248" spans="33:41" ht="11.25">
      <c r="AG3248" s="33"/>
      <c r="AH3248" s="33"/>
      <c r="AI3248" s="33"/>
      <c r="AJ3248" s="33"/>
      <c r="AK3248" s="33"/>
      <c r="AL3248" s="33"/>
      <c r="AM3248" s="33"/>
      <c r="AN3248" s="33"/>
      <c r="AO3248" s="33"/>
    </row>
    <row r="3249" spans="33:41" ht="11.25">
      <c r="AG3249" s="33"/>
      <c r="AH3249" s="33"/>
      <c r="AI3249" s="33"/>
      <c r="AJ3249" s="33"/>
      <c r="AK3249" s="33"/>
      <c r="AL3249" s="33"/>
      <c r="AM3249" s="33"/>
      <c r="AN3249" s="33"/>
      <c r="AO3249" s="33"/>
    </row>
    <row r="3250" spans="33:41" ht="11.25">
      <c r="AG3250" s="33"/>
      <c r="AH3250" s="33"/>
      <c r="AI3250" s="33"/>
      <c r="AJ3250" s="33"/>
      <c r="AK3250" s="33"/>
      <c r="AL3250" s="33"/>
      <c r="AM3250" s="33"/>
      <c r="AN3250" s="33"/>
      <c r="AO3250" s="33"/>
    </row>
    <row r="3251" spans="33:41" ht="11.25">
      <c r="AG3251" s="33"/>
      <c r="AH3251" s="33"/>
      <c r="AI3251" s="33"/>
      <c r="AJ3251" s="33"/>
      <c r="AK3251" s="33"/>
      <c r="AL3251" s="33"/>
      <c r="AM3251" s="33"/>
      <c r="AN3251" s="33"/>
      <c r="AO3251" s="33"/>
    </row>
    <row r="3252" spans="33:41" ht="11.25">
      <c r="AG3252" s="33"/>
      <c r="AH3252" s="33"/>
      <c r="AI3252" s="33"/>
      <c r="AJ3252" s="33"/>
      <c r="AK3252" s="33"/>
      <c r="AL3252" s="33"/>
      <c r="AM3252" s="33"/>
      <c r="AN3252" s="33"/>
      <c r="AO3252" s="33"/>
    </row>
    <row r="3253" spans="33:41" ht="11.25">
      <c r="AG3253" s="33"/>
      <c r="AH3253" s="33"/>
      <c r="AI3253" s="33"/>
      <c r="AJ3253" s="33"/>
      <c r="AK3253" s="33"/>
      <c r="AL3253" s="33"/>
      <c r="AM3253" s="33"/>
      <c r="AN3253" s="33"/>
      <c r="AO3253" s="33"/>
    </row>
    <row r="3254" spans="33:41" ht="11.25">
      <c r="AG3254" s="33"/>
      <c r="AH3254" s="33"/>
      <c r="AI3254" s="33"/>
      <c r="AJ3254" s="33"/>
      <c r="AK3254" s="33"/>
      <c r="AL3254" s="33"/>
      <c r="AM3254" s="33"/>
      <c r="AN3254" s="33"/>
      <c r="AO3254" s="33"/>
    </row>
    <row r="3255" spans="33:41" ht="11.25">
      <c r="AG3255" s="33"/>
      <c r="AH3255" s="33"/>
      <c r="AI3255" s="33"/>
      <c r="AJ3255" s="33"/>
      <c r="AK3255" s="33"/>
      <c r="AL3255" s="33"/>
      <c r="AM3255" s="33"/>
      <c r="AN3255" s="33"/>
      <c r="AO3255" s="33"/>
    </row>
    <row r="3256" spans="33:41" ht="11.25">
      <c r="AG3256" s="33"/>
      <c r="AH3256" s="33"/>
      <c r="AI3256" s="33"/>
      <c r="AJ3256" s="33"/>
      <c r="AK3256" s="33"/>
      <c r="AL3256" s="33"/>
      <c r="AM3256" s="33"/>
      <c r="AN3256" s="33"/>
      <c r="AO3256" s="33"/>
    </row>
    <row r="3257" spans="33:41" ht="11.25">
      <c r="AG3257" s="33"/>
      <c r="AH3257" s="33"/>
      <c r="AI3257" s="33"/>
      <c r="AJ3257" s="33"/>
      <c r="AK3257" s="33"/>
      <c r="AL3257" s="33"/>
      <c r="AM3257" s="33"/>
      <c r="AN3257" s="33"/>
      <c r="AO3257" s="33"/>
    </row>
    <row r="3258" spans="33:41" ht="11.25">
      <c r="AG3258" s="33"/>
      <c r="AH3258" s="33"/>
      <c r="AI3258" s="33"/>
      <c r="AJ3258" s="33"/>
      <c r="AK3258" s="33"/>
      <c r="AL3258" s="33"/>
      <c r="AM3258" s="33"/>
      <c r="AN3258" s="33"/>
      <c r="AO3258" s="33"/>
    </row>
    <row r="3259" spans="33:41" ht="11.25">
      <c r="AG3259" s="33"/>
      <c r="AH3259" s="33"/>
      <c r="AI3259" s="33"/>
      <c r="AJ3259" s="33"/>
      <c r="AK3259" s="33"/>
      <c r="AL3259" s="33"/>
      <c r="AM3259" s="33"/>
      <c r="AN3259" s="33"/>
      <c r="AO3259" s="33"/>
    </row>
    <row r="3260" spans="33:41" ht="11.25">
      <c r="AG3260" s="33"/>
      <c r="AH3260" s="33"/>
      <c r="AI3260" s="33"/>
      <c r="AJ3260" s="33"/>
      <c r="AK3260" s="33"/>
      <c r="AL3260" s="33"/>
      <c r="AM3260" s="33"/>
      <c r="AN3260" s="33"/>
      <c r="AO3260" s="33"/>
    </row>
    <row r="3261" spans="33:41" ht="11.25">
      <c r="AG3261" s="33"/>
      <c r="AH3261" s="33"/>
      <c r="AI3261" s="33"/>
      <c r="AJ3261" s="33"/>
      <c r="AK3261" s="33"/>
      <c r="AL3261" s="33"/>
      <c r="AM3261" s="33"/>
      <c r="AN3261" s="33"/>
      <c r="AO3261" s="33"/>
    </row>
    <row r="3262" spans="33:41" ht="11.25">
      <c r="AG3262" s="33"/>
      <c r="AH3262" s="33"/>
      <c r="AI3262" s="33"/>
      <c r="AJ3262" s="33"/>
      <c r="AK3262" s="33"/>
      <c r="AL3262" s="33"/>
      <c r="AM3262" s="33"/>
      <c r="AN3262" s="33"/>
      <c r="AO3262" s="33"/>
    </row>
    <row r="3263" spans="33:41" ht="11.25">
      <c r="AG3263" s="33"/>
      <c r="AH3263" s="33"/>
      <c r="AI3263" s="33"/>
      <c r="AJ3263" s="33"/>
      <c r="AK3263" s="33"/>
      <c r="AL3263" s="33"/>
      <c r="AM3263" s="33"/>
      <c r="AN3263" s="33"/>
      <c r="AO3263" s="33"/>
    </row>
    <row r="3264" spans="33:41" ht="11.25">
      <c r="AG3264" s="33"/>
      <c r="AH3264" s="33"/>
      <c r="AI3264" s="33"/>
      <c r="AJ3264" s="33"/>
      <c r="AK3264" s="33"/>
      <c r="AL3264" s="33"/>
      <c r="AM3264" s="33"/>
      <c r="AN3264" s="33"/>
      <c r="AO3264" s="33"/>
    </row>
    <row r="3265" spans="33:41" ht="11.25">
      <c r="AG3265" s="33"/>
      <c r="AH3265" s="33"/>
      <c r="AI3265" s="33"/>
      <c r="AJ3265" s="33"/>
      <c r="AK3265" s="33"/>
      <c r="AL3265" s="33"/>
      <c r="AM3265" s="33"/>
      <c r="AN3265" s="33"/>
      <c r="AO3265" s="33"/>
    </row>
    <row r="3266" spans="33:41" ht="11.25">
      <c r="AG3266" s="33"/>
      <c r="AH3266" s="33"/>
      <c r="AI3266" s="33"/>
      <c r="AJ3266" s="33"/>
      <c r="AK3266" s="33"/>
      <c r="AL3266" s="33"/>
      <c r="AM3266" s="33"/>
      <c r="AN3266" s="33"/>
      <c r="AO3266" s="33"/>
    </row>
    <row r="3267" spans="33:41" ht="11.25">
      <c r="AG3267" s="33"/>
      <c r="AH3267" s="33"/>
      <c r="AI3267" s="33"/>
      <c r="AJ3267" s="33"/>
      <c r="AK3267" s="33"/>
      <c r="AL3267" s="33"/>
      <c r="AM3267" s="33"/>
      <c r="AN3267" s="33"/>
      <c r="AO3267" s="33"/>
    </row>
    <row r="3268" spans="33:41" ht="11.25">
      <c r="AG3268" s="33"/>
      <c r="AH3268" s="33"/>
      <c r="AI3268" s="33"/>
      <c r="AJ3268" s="33"/>
      <c r="AK3268" s="33"/>
      <c r="AL3268" s="33"/>
      <c r="AM3268" s="33"/>
      <c r="AN3268" s="33"/>
      <c r="AO3268" s="33"/>
    </row>
    <row r="3269" spans="33:41" ht="11.25">
      <c r="AG3269" s="33"/>
      <c r="AH3269" s="33"/>
      <c r="AI3269" s="33"/>
      <c r="AJ3269" s="33"/>
      <c r="AK3269" s="33"/>
      <c r="AL3269" s="33"/>
      <c r="AM3269" s="33"/>
      <c r="AN3269" s="33"/>
      <c r="AO3269" s="33"/>
    </row>
    <row r="3270" spans="33:41" ht="11.25">
      <c r="AG3270" s="33"/>
      <c r="AH3270" s="33"/>
      <c r="AI3270" s="33"/>
      <c r="AJ3270" s="33"/>
      <c r="AK3270" s="33"/>
      <c r="AL3270" s="33"/>
      <c r="AM3270" s="33"/>
      <c r="AN3270" s="33"/>
      <c r="AO3270" s="33"/>
    </row>
    <row r="3271" spans="33:41" ht="11.25">
      <c r="AG3271" s="33"/>
      <c r="AH3271" s="33"/>
      <c r="AI3271" s="33"/>
      <c r="AJ3271" s="33"/>
      <c r="AK3271" s="33"/>
      <c r="AL3271" s="33"/>
      <c r="AM3271" s="33"/>
      <c r="AN3271" s="33"/>
      <c r="AO3271" s="33"/>
    </row>
    <row r="3272" spans="33:41" ht="11.25">
      <c r="AG3272" s="33"/>
      <c r="AH3272" s="33"/>
      <c r="AI3272" s="33"/>
      <c r="AJ3272" s="33"/>
      <c r="AK3272" s="33"/>
      <c r="AL3272" s="33"/>
      <c r="AM3272" s="33"/>
      <c r="AN3272" s="33"/>
      <c r="AO3272" s="33"/>
    </row>
    <row r="3273" spans="33:41" ht="11.25">
      <c r="AG3273" s="33"/>
      <c r="AH3273" s="33"/>
      <c r="AI3273" s="33"/>
      <c r="AJ3273" s="33"/>
      <c r="AK3273" s="33"/>
      <c r="AL3273" s="33"/>
      <c r="AM3273" s="33"/>
      <c r="AN3273" s="33"/>
      <c r="AO3273" s="33"/>
    </row>
    <row r="3274" spans="33:41" ht="11.25">
      <c r="AG3274" s="33"/>
      <c r="AH3274" s="33"/>
      <c r="AI3274" s="33"/>
      <c r="AJ3274" s="33"/>
      <c r="AK3274" s="33"/>
      <c r="AL3274" s="33"/>
      <c r="AM3274" s="33"/>
      <c r="AN3274" s="33"/>
      <c r="AO3274" s="33"/>
    </row>
    <row r="3275" spans="33:41" ht="11.25">
      <c r="AG3275" s="33"/>
      <c r="AH3275" s="33"/>
      <c r="AI3275" s="33"/>
      <c r="AJ3275" s="33"/>
      <c r="AK3275" s="33"/>
      <c r="AL3275" s="33"/>
      <c r="AM3275" s="33"/>
      <c r="AN3275" s="33"/>
      <c r="AO3275" s="33"/>
    </row>
    <row r="3276" spans="33:41" ht="11.25">
      <c r="AG3276" s="33"/>
      <c r="AH3276" s="33"/>
      <c r="AI3276" s="33"/>
      <c r="AJ3276" s="33"/>
      <c r="AK3276" s="33"/>
      <c r="AL3276" s="33"/>
      <c r="AM3276" s="33"/>
      <c r="AN3276" s="33"/>
      <c r="AO3276" s="33"/>
    </row>
    <row r="3277" spans="33:41" ht="11.25">
      <c r="AG3277" s="33"/>
      <c r="AH3277" s="33"/>
      <c r="AI3277" s="33"/>
      <c r="AJ3277" s="33"/>
      <c r="AK3277" s="33"/>
      <c r="AL3277" s="33"/>
      <c r="AM3277" s="33"/>
      <c r="AN3277" s="33"/>
      <c r="AO3277" s="33"/>
    </row>
    <row r="3278" spans="33:41" ht="11.25">
      <c r="AG3278" s="33"/>
      <c r="AH3278" s="33"/>
      <c r="AI3278" s="33"/>
      <c r="AJ3278" s="33"/>
      <c r="AK3278" s="33"/>
      <c r="AL3278" s="33"/>
      <c r="AM3278" s="33"/>
      <c r="AN3278" s="33"/>
      <c r="AO3278" s="33"/>
    </row>
    <row r="3279" spans="33:41" ht="11.25">
      <c r="AG3279" s="33"/>
      <c r="AH3279" s="33"/>
      <c r="AI3279" s="33"/>
      <c r="AJ3279" s="33"/>
      <c r="AK3279" s="33"/>
      <c r="AL3279" s="33"/>
      <c r="AM3279" s="33"/>
      <c r="AN3279" s="33"/>
      <c r="AO3279" s="33"/>
    </row>
    <row r="3280" spans="33:41" ht="11.25">
      <c r="AG3280" s="33"/>
      <c r="AH3280" s="33"/>
      <c r="AI3280" s="33"/>
      <c r="AJ3280" s="33"/>
      <c r="AK3280" s="33"/>
      <c r="AL3280" s="33"/>
      <c r="AM3280" s="33"/>
      <c r="AN3280" s="33"/>
      <c r="AO3280" s="33"/>
    </row>
    <row r="3281" spans="33:41" ht="11.25">
      <c r="AG3281" s="33"/>
      <c r="AH3281" s="33"/>
      <c r="AI3281" s="33"/>
      <c r="AJ3281" s="33"/>
      <c r="AK3281" s="33"/>
      <c r="AL3281" s="33"/>
      <c r="AM3281" s="33"/>
      <c r="AN3281" s="33"/>
      <c r="AO3281" s="33"/>
    </row>
    <row r="3282" spans="33:41" ht="11.25">
      <c r="AG3282" s="33"/>
      <c r="AH3282" s="33"/>
      <c r="AI3282" s="33"/>
      <c r="AJ3282" s="33"/>
      <c r="AK3282" s="33"/>
      <c r="AL3282" s="33"/>
      <c r="AM3282" s="33"/>
      <c r="AN3282" s="33"/>
      <c r="AO3282" s="33"/>
    </row>
    <row r="3283" spans="33:41" ht="11.25">
      <c r="AG3283" s="33"/>
      <c r="AH3283" s="33"/>
      <c r="AI3283" s="33"/>
      <c r="AJ3283" s="33"/>
      <c r="AK3283" s="33"/>
      <c r="AL3283" s="33"/>
      <c r="AM3283" s="33"/>
      <c r="AN3283" s="33"/>
      <c r="AO3283" s="33"/>
    </row>
    <row r="3284" spans="33:41" ht="11.25">
      <c r="AG3284" s="33"/>
      <c r="AH3284" s="33"/>
      <c r="AI3284" s="33"/>
      <c r="AJ3284" s="33"/>
      <c r="AK3284" s="33"/>
      <c r="AL3284" s="33"/>
      <c r="AM3284" s="33"/>
      <c r="AN3284" s="33"/>
      <c r="AO3284" s="33"/>
    </row>
    <row r="3285" spans="33:41" ht="11.25">
      <c r="AG3285" s="33"/>
      <c r="AH3285" s="33"/>
      <c r="AI3285" s="33"/>
      <c r="AJ3285" s="33"/>
      <c r="AK3285" s="33"/>
      <c r="AL3285" s="33"/>
      <c r="AM3285" s="33"/>
      <c r="AN3285" s="33"/>
      <c r="AO3285" s="33"/>
    </row>
    <row r="3286" spans="33:41" ht="11.25">
      <c r="AG3286" s="33"/>
      <c r="AH3286" s="33"/>
      <c r="AI3286" s="33"/>
      <c r="AJ3286" s="33"/>
      <c r="AK3286" s="33"/>
      <c r="AL3286" s="33"/>
      <c r="AM3286" s="33"/>
      <c r="AN3286" s="33"/>
      <c r="AO3286" s="33"/>
    </row>
    <row r="3287" spans="33:41" ht="11.25">
      <c r="AG3287" s="33"/>
      <c r="AH3287" s="33"/>
      <c r="AI3287" s="33"/>
      <c r="AJ3287" s="33"/>
      <c r="AK3287" s="33"/>
      <c r="AL3287" s="33"/>
      <c r="AM3287" s="33"/>
      <c r="AN3287" s="33"/>
      <c r="AO3287" s="33"/>
    </row>
    <row r="3288" spans="33:41" ht="11.25">
      <c r="AG3288" s="33"/>
      <c r="AH3288" s="33"/>
      <c r="AI3288" s="33"/>
      <c r="AJ3288" s="33"/>
      <c r="AK3288" s="33"/>
      <c r="AL3288" s="33"/>
      <c r="AM3288" s="33"/>
      <c r="AN3288" s="33"/>
      <c r="AO3288" s="33"/>
    </row>
    <row r="3289" spans="33:41" ht="11.25">
      <c r="AG3289" s="33"/>
      <c r="AH3289" s="33"/>
      <c r="AI3289" s="33"/>
      <c r="AJ3289" s="33"/>
      <c r="AK3289" s="33"/>
      <c r="AL3289" s="33"/>
      <c r="AM3289" s="33"/>
      <c r="AN3289" s="33"/>
      <c r="AO3289" s="33"/>
    </row>
    <row r="3290" spans="33:41" ht="11.25">
      <c r="AG3290" s="33"/>
      <c r="AH3290" s="33"/>
      <c r="AI3290" s="33"/>
      <c r="AJ3290" s="33"/>
      <c r="AK3290" s="33"/>
      <c r="AL3290" s="33"/>
      <c r="AM3290" s="33"/>
      <c r="AN3290" s="33"/>
      <c r="AO3290" s="33"/>
    </row>
    <row r="3291" spans="33:41" ht="11.25">
      <c r="AG3291" s="33"/>
      <c r="AH3291" s="33"/>
      <c r="AI3291" s="33"/>
      <c r="AJ3291" s="33"/>
      <c r="AK3291" s="33"/>
      <c r="AL3291" s="33"/>
      <c r="AM3291" s="33"/>
      <c r="AN3291" s="33"/>
      <c r="AO3291" s="33"/>
    </row>
    <row r="3292" spans="33:41" ht="11.25">
      <c r="AG3292" s="33"/>
      <c r="AH3292" s="33"/>
      <c r="AI3292" s="33"/>
      <c r="AJ3292" s="33"/>
      <c r="AK3292" s="33"/>
      <c r="AL3292" s="33"/>
      <c r="AM3292" s="33"/>
      <c r="AN3292" s="33"/>
      <c r="AO3292" s="33"/>
    </row>
    <row r="3293" spans="33:41" ht="11.25">
      <c r="AG3293" s="33"/>
      <c r="AH3293" s="33"/>
      <c r="AI3293" s="33"/>
      <c r="AJ3293" s="33"/>
      <c r="AK3293" s="33"/>
      <c r="AL3293" s="33"/>
      <c r="AM3293" s="33"/>
      <c r="AN3293" s="33"/>
      <c r="AO3293" s="33"/>
    </row>
    <row r="3294" spans="33:41" ht="11.25">
      <c r="AG3294" s="33"/>
      <c r="AH3294" s="33"/>
      <c r="AI3294" s="33"/>
      <c r="AJ3294" s="33"/>
      <c r="AK3294" s="33"/>
      <c r="AL3294" s="33"/>
      <c r="AM3294" s="33"/>
      <c r="AN3294" s="33"/>
      <c r="AO3294" s="33"/>
    </row>
    <row r="3295" spans="33:41" ht="11.25">
      <c r="AG3295" s="33"/>
      <c r="AH3295" s="33"/>
      <c r="AI3295" s="33"/>
      <c r="AJ3295" s="33"/>
      <c r="AK3295" s="33"/>
      <c r="AL3295" s="33"/>
      <c r="AM3295" s="33"/>
      <c r="AN3295" s="33"/>
      <c r="AO3295" s="33"/>
    </row>
    <row r="3296" spans="33:41" ht="11.25">
      <c r="AG3296" s="33"/>
      <c r="AH3296" s="33"/>
      <c r="AI3296" s="33"/>
      <c r="AJ3296" s="33"/>
      <c r="AK3296" s="33"/>
      <c r="AL3296" s="33"/>
      <c r="AM3296" s="33"/>
      <c r="AN3296" s="33"/>
      <c r="AO3296" s="33"/>
    </row>
    <row r="3297" spans="33:41" ht="11.25">
      <c r="AG3297" s="33"/>
      <c r="AH3297" s="33"/>
      <c r="AI3297" s="33"/>
      <c r="AJ3297" s="33"/>
      <c r="AK3297" s="33"/>
      <c r="AL3297" s="33"/>
      <c r="AM3297" s="33"/>
      <c r="AN3297" s="33"/>
      <c r="AO3297" s="33"/>
    </row>
    <row r="3298" spans="33:41" ht="11.25">
      <c r="AG3298" s="33"/>
      <c r="AH3298" s="33"/>
      <c r="AI3298" s="33"/>
      <c r="AJ3298" s="33"/>
      <c r="AK3298" s="33"/>
      <c r="AL3298" s="33"/>
      <c r="AM3298" s="33"/>
      <c r="AN3298" s="33"/>
      <c r="AO3298" s="33"/>
    </row>
    <row r="3299" spans="33:41" ht="11.25">
      <c r="AG3299" s="33"/>
      <c r="AH3299" s="33"/>
      <c r="AI3299" s="33"/>
      <c r="AJ3299" s="33"/>
      <c r="AK3299" s="33"/>
      <c r="AL3299" s="33"/>
      <c r="AM3299" s="33"/>
      <c r="AN3299" s="33"/>
      <c r="AO3299" s="33"/>
    </row>
    <row r="3300" spans="33:41" ht="11.25">
      <c r="AG3300" s="33"/>
      <c r="AH3300" s="33"/>
      <c r="AI3300" s="33"/>
      <c r="AJ3300" s="33"/>
      <c r="AK3300" s="33"/>
      <c r="AL3300" s="33"/>
      <c r="AM3300" s="33"/>
      <c r="AN3300" s="33"/>
      <c r="AO3300" s="33"/>
    </row>
    <row r="3301" spans="33:41" ht="11.25">
      <c r="AG3301" s="33"/>
      <c r="AH3301" s="33"/>
      <c r="AI3301" s="33"/>
      <c r="AJ3301" s="33"/>
      <c r="AK3301" s="33"/>
      <c r="AL3301" s="33"/>
      <c r="AM3301" s="33"/>
      <c r="AN3301" s="33"/>
      <c r="AO3301" s="33"/>
    </row>
    <row r="3302" spans="33:41" ht="11.25">
      <c r="AG3302" s="33"/>
      <c r="AH3302" s="33"/>
      <c r="AI3302" s="33"/>
      <c r="AJ3302" s="33"/>
      <c r="AK3302" s="33"/>
      <c r="AL3302" s="33"/>
      <c r="AM3302" s="33"/>
      <c r="AN3302" s="33"/>
      <c r="AO3302" s="33"/>
    </row>
    <row r="3303" spans="33:41" ht="11.25">
      <c r="AG3303" s="33"/>
      <c r="AH3303" s="33"/>
      <c r="AI3303" s="33"/>
      <c r="AJ3303" s="33"/>
      <c r="AK3303" s="33"/>
      <c r="AL3303" s="33"/>
      <c r="AM3303" s="33"/>
      <c r="AN3303" s="33"/>
      <c r="AO3303" s="33"/>
    </row>
    <row r="3304" spans="33:41" ht="11.25">
      <c r="AG3304" s="33"/>
      <c r="AH3304" s="33"/>
      <c r="AI3304" s="33"/>
      <c r="AJ3304" s="33"/>
      <c r="AK3304" s="33"/>
      <c r="AL3304" s="33"/>
      <c r="AM3304" s="33"/>
      <c r="AN3304" s="33"/>
      <c r="AO3304" s="33"/>
    </row>
    <row r="3305" spans="33:41" ht="11.25">
      <c r="AG3305" s="33"/>
      <c r="AH3305" s="33"/>
      <c r="AI3305" s="33"/>
      <c r="AJ3305" s="33"/>
      <c r="AK3305" s="33"/>
      <c r="AL3305" s="33"/>
      <c r="AM3305" s="33"/>
      <c r="AN3305" s="33"/>
      <c r="AO3305" s="33"/>
    </row>
    <row r="3306" spans="33:41" ht="11.25">
      <c r="AG3306" s="33"/>
      <c r="AH3306" s="33"/>
      <c r="AI3306" s="33"/>
      <c r="AJ3306" s="33"/>
      <c r="AK3306" s="33"/>
      <c r="AL3306" s="33"/>
      <c r="AM3306" s="33"/>
      <c r="AN3306" s="33"/>
      <c r="AO3306" s="33"/>
    </row>
    <row r="3307" spans="33:41" ht="11.25">
      <c r="AG3307" s="33"/>
      <c r="AH3307" s="33"/>
      <c r="AI3307" s="33"/>
      <c r="AJ3307" s="33"/>
      <c r="AK3307" s="33"/>
      <c r="AL3307" s="33"/>
      <c r="AM3307" s="33"/>
      <c r="AN3307" s="33"/>
      <c r="AO3307" s="33"/>
    </row>
    <row r="3308" spans="33:41" ht="11.25">
      <c r="AG3308" s="33"/>
      <c r="AH3308" s="33"/>
      <c r="AI3308" s="33"/>
      <c r="AJ3308" s="33"/>
      <c r="AK3308" s="33"/>
      <c r="AL3308" s="33"/>
      <c r="AM3308" s="33"/>
      <c r="AN3308" s="33"/>
      <c r="AO3308" s="33"/>
    </row>
    <row r="3309" spans="33:41" ht="11.25">
      <c r="AG3309" s="33"/>
      <c r="AH3309" s="33"/>
      <c r="AI3309" s="33"/>
      <c r="AJ3309" s="33"/>
      <c r="AK3309" s="33"/>
      <c r="AL3309" s="33"/>
      <c r="AM3309" s="33"/>
      <c r="AN3309" s="33"/>
      <c r="AO3309" s="33"/>
    </row>
    <row r="3310" spans="33:41" ht="11.25">
      <c r="AG3310" s="33"/>
      <c r="AH3310" s="33"/>
      <c r="AI3310" s="33"/>
      <c r="AJ3310" s="33"/>
      <c r="AK3310" s="33"/>
      <c r="AL3310" s="33"/>
      <c r="AM3310" s="33"/>
      <c r="AN3310" s="33"/>
      <c r="AO3310" s="33"/>
    </row>
    <row r="3311" spans="33:41" ht="11.25">
      <c r="AG3311" s="33"/>
      <c r="AH3311" s="33"/>
      <c r="AI3311" s="33"/>
      <c r="AJ3311" s="33"/>
      <c r="AK3311" s="33"/>
      <c r="AL3311" s="33"/>
      <c r="AM3311" s="33"/>
      <c r="AN3311" s="33"/>
      <c r="AO3311" s="33"/>
    </row>
    <row r="3312" spans="33:41" ht="11.25">
      <c r="AG3312" s="33"/>
      <c r="AH3312" s="33"/>
      <c r="AI3312" s="33"/>
      <c r="AJ3312" s="33"/>
      <c r="AK3312" s="33"/>
      <c r="AL3312" s="33"/>
      <c r="AM3312" s="33"/>
      <c r="AN3312" s="33"/>
      <c r="AO3312" s="33"/>
    </row>
    <row r="3313" spans="33:41" ht="11.25">
      <c r="AG3313" s="33"/>
      <c r="AH3313" s="33"/>
      <c r="AI3313" s="33"/>
      <c r="AJ3313" s="33"/>
      <c r="AK3313" s="33"/>
      <c r="AL3313" s="33"/>
      <c r="AM3313" s="33"/>
      <c r="AN3313" s="33"/>
      <c r="AO3313" s="33"/>
    </row>
    <row r="3314" spans="33:41" ht="11.25">
      <c r="AG3314" s="33"/>
      <c r="AH3314" s="33"/>
      <c r="AI3314" s="33"/>
      <c r="AJ3314" s="33"/>
      <c r="AK3314" s="33"/>
      <c r="AL3314" s="33"/>
      <c r="AM3314" s="33"/>
      <c r="AN3314" s="33"/>
      <c r="AO3314" s="33"/>
    </row>
    <row r="3315" spans="33:41" ht="11.25">
      <c r="AG3315" s="33"/>
      <c r="AH3315" s="33"/>
      <c r="AI3315" s="33"/>
      <c r="AJ3315" s="33"/>
      <c r="AK3315" s="33"/>
      <c r="AL3315" s="33"/>
      <c r="AM3315" s="33"/>
      <c r="AN3315" s="33"/>
      <c r="AO3315" s="33"/>
    </row>
    <row r="3316" spans="33:41" ht="11.25">
      <c r="AG3316" s="33"/>
      <c r="AH3316" s="33"/>
      <c r="AI3316" s="33"/>
      <c r="AJ3316" s="33"/>
      <c r="AK3316" s="33"/>
      <c r="AL3316" s="33"/>
      <c r="AM3316" s="33"/>
      <c r="AN3316" s="33"/>
      <c r="AO3316" s="33"/>
    </row>
    <row r="3317" spans="33:41" ht="11.25">
      <c r="AG3317" s="33"/>
      <c r="AH3317" s="33"/>
      <c r="AI3317" s="33"/>
      <c r="AJ3317" s="33"/>
      <c r="AK3317" s="33"/>
      <c r="AL3317" s="33"/>
      <c r="AM3317" s="33"/>
      <c r="AN3317" s="33"/>
      <c r="AO3317" s="33"/>
    </row>
    <row r="3318" spans="33:41" ht="11.25">
      <c r="AG3318" s="33"/>
      <c r="AH3318" s="33"/>
      <c r="AI3318" s="33"/>
      <c r="AJ3318" s="33"/>
      <c r="AK3318" s="33"/>
      <c r="AL3318" s="33"/>
      <c r="AM3318" s="33"/>
      <c r="AN3318" s="33"/>
      <c r="AO3318" s="33"/>
    </row>
    <row r="3319" spans="33:41" ht="11.25">
      <c r="AG3319" s="33"/>
      <c r="AH3319" s="33"/>
      <c r="AI3319" s="33"/>
      <c r="AJ3319" s="33"/>
      <c r="AK3319" s="33"/>
      <c r="AL3319" s="33"/>
      <c r="AM3319" s="33"/>
      <c r="AN3319" s="33"/>
      <c r="AO3319" s="33"/>
    </row>
    <row r="3320" spans="33:41" ht="11.25">
      <c r="AG3320" s="33"/>
      <c r="AH3320" s="33"/>
      <c r="AI3320" s="33"/>
      <c r="AJ3320" s="33"/>
      <c r="AK3320" s="33"/>
      <c r="AL3320" s="33"/>
      <c r="AM3320" s="33"/>
      <c r="AN3320" s="33"/>
      <c r="AO3320" s="33"/>
    </row>
    <row r="3321" spans="33:41" ht="11.25">
      <c r="AG3321" s="33"/>
      <c r="AH3321" s="33"/>
      <c r="AI3321" s="33"/>
      <c r="AJ3321" s="33"/>
      <c r="AK3321" s="33"/>
      <c r="AL3321" s="33"/>
      <c r="AM3321" s="33"/>
      <c r="AN3321" s="33"/>
      <c r="AO3321" s="33"/>
    </row>
    <row r="3322" spans="33:41" ht="11.25">
      <c r="AG3322" s="33"/>
      <c r="AH3322" s="33"/>
      <c r="AI3322" s="33"/>
      <c r="AJ3322" s="33"/>
      <c r="AK3322" s="33"/>
      <c r="AL3322" s="33"/>
      <c r="AM3322" s="33"/>
      <c r="AN3322" s="33"/>
      <c r="AO3322" s="33"/>
    </row>
    <row r="3323" spans="33:41" ht="11.25">
      <c r="AG3323" s="33"/>
      <c r="AH3323" s="33"/>
      <c r="AI3323" s="33"/>
      <c r="AJ3323" s="33"/>
      <c r="AK3323" s="33"/>
      <c r="AL3323" s="33"/>
      <c r="AM3323" s="33"/>
      <c r="AN3323" s="33"/>
      <c r="AO3323" s="33"/>
    </row>
    <row r="3324" spans="33:41" ht="11.25">
      <c r="AG3324" s="33"/>
      <c r="AH3324" s="33"/>
      <c r="AI3324" s="33"/>
      <c r="AJ3324" s="33"/>
      <c r="AK3324" s="33"/>
      <c r="AL3324" s="33"/>
      <c r="AM3324" s="33"/>
      <c r="AN3324" s="33"/>
      <c r="AO3324" s="33"/>
    </row>
    <row r="3325" spans="33:41" ht="11.25">
      <c r="AG3325" s="33"/>
      <c r="AH3325" s="33"/>
      <c r="AI3325" s="33"/>
      <c r="AJ3325" s="33"/>
      <c r="AK3325" s="33"/>
      <c r="AL3325" s="33"/>
      <c r="AM3325" s="33"/>
      <c r="AN3325" s="33"/>
      <c r="AO3325" s="33"/>
    </row>
    <row r="3326" spans="33:41" ht="11.25">
      <c r="AG3326" s="33"/>
      <c r="AH3326" s="33"/>
      <c r="AI3326" s="33"/>
      <c r="AJ3326" s="33"/>
      <c r="AK3326" s="33"/>
      <c r="AL3326" s="33"/>
      <c r="AM3326" s="33"/>
      <c r="AN3326" s="33"/>
      <c r="AO3326" s="33"/>
    </row>
    <row r="3327" spans="33:41" ht="11.25">
      <c r="AG3327" s="33"/>
      <c r="AH3327" s="33"/>
      <c r="AI3327" s="33"/>
      <c r="AJ3327" s="33"/>
      <c r="AK3327" s="33"/>
      <c r="AL3327" s="33"/>
      <c r="AM3327" s="33"/>
      <c r="AN3327" s="33"/>
      <c r="AO3327" s="33"/>
    </row>
    <row r="3328" spans="33:41" ht="11.25">
      <c r="AG3328" s="33"/>
      <c r="AH3328" s="33"/>
      <c r="AI3328" s="33"/>
      <c r="AJ3328" s="33"/>
      <c r="AK3328" s="33"/>
      <c r="AL3328" s="33"/>
      <c r="AM3328" s="33"/>
      <c r="AN3328" s="33"/>
      <c r="AO3328" s="33"/>
    </row>
    <row r="3329" spans="33:41" ht="11.25">
      <c r="AG3329" s="33"/>
      <c r="AH3329" s="33"/>
      <c r="AI3329" s="33"/>
      <c r="AJ3329" s="33"/>
      <c r="AK3329" s="33"/>
      <c r="AL3329" s="33"/>
      <c r="AM3329" s="33"/>
      <c r="AN3329" s="33"/>
      <c r="AO3329" s="33"/>
    </row>
    <row r="3330" spans="33:41" ht="11.25">
      <c r="AG3330" s="33"/>
      <c r="AH3330" s="33"/>
      <c r="AI3330" s="33"/>
      <c r="AJ3330" s="33"/>
      <c r="AK3330" s="33"/>
      <c r="AL3330" s="33"/>
      <c r="AM3330" s="33"/>
      <c r="AN3330" s="33"/>
      <c r="AO3330" s="33"/>
    </row>
    <row r="3331" spans="33:41" ht="11.25">
      <c r="AG3331" s="33"/>
      <c r="AH3331" s="33"/>
      <c r="AI3331" s="33"/>
      <c r="AJ3331" s="33"/>
      <c r="AK3331" s="33"/>
      <c r="AL3331" s="33"/>
      <c r="AM3331" s="33"/>
      <c r="AN3331" s="33"/>
      <c r="AO3331" s="33"/>
    </row>
    <row r="3332" spans="33:41" ht="11.25">
      <c r="AG3332" s="33"/>
      <c r="AH3332" s="33"/>
      <c r="AI3332" s="33"/>
      <c r="AJ3332" s="33"/>
      <c r="AK3332" s="33"/>
      <c r="AL3332" s="33"/>
      <c r="AM3332" s="33"/>
      <c r="AN3332" s="33"/>
      <c r="AO3332" s="33"/>
    </row>
    <row r="3333" spans="33:41" ht="11.25">
      <c r="AG3333" s="33"/>
      <c r="AH3333" s="33"/>
      <c r="AI3333" s="33"/>
      <c r="AJ3333" s="33"/>
      <c r="AK3333" s="33"/>
      <c r="AL3333" s="33"/>
      <c r="AM3333" s="33"/>
      <c r="AN3333" s="33"/>
      <c r="AO3333" s="33"/>
    </row>
    <row r="3334" spans="33:41" ht="11.25">
      <c r="AG3334" s="33"/>
      <c r="AH3334" s="33"/>
      <c r="AI3334" s="33"/>
      <c r="AJ3334" s="33"/>
      <c r="AK3334" s="33"/>
      <c r="AL3334" s="33"/>
      <c r="AM3334" s="33"/>
      <c r="AN3334" s="33"/>
      <c r="AO3334" s="33"/>
    </row>
    <row r="3335" spans="33:41" ht="11.25">
      <c r="AG3335" s="33"/>
      <c r="AH3335" s="33"/>
      <c r="AI3335" s="33"/>
      <c r="AJ3335" s="33"/>
      <c r="AK3335" s="33"/>
      <c r="AL3335" s="33"/>
      <c r="AM3335" s="33"/>
      <c r="AN3335" s="33"/>
      <c r="AO3335" s="33"/>
    </row>
    <row r="3336" spans="33:41" ht="11.25">
      <c r="AG3336" s="33"/>
      <c r="AH3336" s="33"/>
      <c r="AI3336" s="33"/>
      <c r="AJ3336" s="33"/>
      <c r="AK3336" s="33"/>
      <c r="AL3336" s="33"/>
      <c r="AM3336" s="33"/>
      <c r="AN3336" s="33"/>
      <c r="AO3336" s="33"/>
    </row>
    <row r="3337" spans="33:41" ht="11.25">
      <c r="AG3337" s="33"/>
      <c r="AH3337" s="33"/>
      <c r="AI3337" s="33"/>
      <c r="AJ3337" s="33"/>
      <c r="AK3337" s="33"/>
      <c r="AL3337" s="33"/>
      <c r="AM3337" s="33"/>
      <c r="AN3337" s="33"/>
      <c r="AO3337" s="33"/>
    </row>
    <row r="3338" spans="33:41" ht="11.25">
      <c r="AG3338" s="33"/>
      <c r="AH3338" s="33"/>
      <c r="AI3338" s="33"/>
      <c r="AJ3338" s="33"/>
      <c r="AK3338" s="33"/>
      <c r="AL3338" s="33"/>
      <c r="AM3338" s="33"/>
      <c r="AN3338" s="33"/>
      <c r="AO3338" s="33"/>
    </row>
    <row r="3339" spans="33:41" ht="11.25">
      <c r="AG3339" s="33"/>
      <c r="AH3339" s="33"/>
      <c r="AI3339" s="33"/>
      <c r="AJ3339" s="33"/>
      <c r="AK3339" s="33"/>
      <c r="AL3339" s="33"/>
      <c r="AM3339" s="33"/>
      <c r="AN3339" s="33"/>
      <c r="AO3339" s="33"/>
    </row>
    <row r="3340" spans="33:41" ht="11.25">
      <c r="AG3340" s="33"/>
      <c r="AH3340" s="33"/>
      <c r="AI3340" s="33"/>
      <c r="AJ3340" s="33"/>
      <c r="AK3340" s="33"/>
      <c r="AL3340" s="33"/>
      <c r="AM3340" s="33"/>
      <c r="AN3340" s="33"/>
      <c r="AO3340" s="33"/>
    </row>
    <row r="3341" spans="33:41" ht="11.25">
      <c r="AG3341" s="33"/>
      <c r="AH3341" s="33"/>
      <c r="AI3341" s="33"/>
      <c r="AJ3341" s="33"/>
      <c r="AK3341" s="33"/>
      <c r="AL3341" s="33"/>
      <c r="AM3341" s="33"/>
      <c r="AN3341" s="33"/>
      <c r="AO3341" s="33"/>
    </row>
    <row r="3342" spans="33:41" ht="11.25">
      <c r="AG3342" s="33"/>
      <c r="AH3342" s="33"/>
      <c r="AI3342" s="33"/>
      <c r="AJ3342" s="33"/>
      <c r="AK3342" s="33"/>
      <c r="AL3342" s="33"/>
      <c r="AM3342" s="33"/>
      <c r="AN3342" s="33"/>
      <c r="AO3342" s="33"/>
    </row>
    <row r="3343" spans="33:41" ht="11.25">
      <c r="AG3343" s="33"/>
      <c r="AH3343" s="33"/>
      <c r="AI3343" s="33"/>
      <c r="AJ3343" s="33"/>
      <c r="AK3343" s="33"/>
      <c r="AL3343" s="33"/>
      <c r="AM3343" s="33"/>
      <c r="AN3343" s="33"/>
      <c r="AO3343" s="33"/>
    </row>
    <row r="3344" spans="33:41" ht="11.25">
      <c r="AG3344" s="33"/>
      <c r="AH3344" s="33"/>
      <c r="AI3344" s="33"/>
      <c r="AJ3344" s="33"/>
      <c r="AK3344" s="33"/>
      <c r="AL3344" s="33"/>
      <c r="AM3344" s="33"/>
      <c r="AN3344" s="33"/>
      <c r="AO3344" s="33"/>
    </row>
    <row r="3345" spans="33:41" ht="11.25">
      <c r="AG3345" s="33"/>
      <c r="AH3345" s="33"/>
      <c r="AI3345" s="33"/>
      <c r="AJ3345" s="33"/>
      <c r="AK3345" s="33"/>
      <c r="AL3345" s="33"/>
      <c r="AM3345" s="33"/>
      <c r="AN3345" s="33"/>
      <c r="AO3345" s="33"/>
    </row>
    <row r="3346" spans="33:41" ht="11.25">
      <c r="AG3346" s="33"/>
      <c r="AH3346" s="33"/>
      <c r="AI3346" s="33"/>
      <c r="AJ3346" s="33"/>
      <c r="AK3346" s="33"/>
      <c r="AL3346" s="33"/>
      <c r="AM3346" s="33"/>
      <c r="AN3346" s="33"/>
      <c r="AO3346" s="33"/>
    </row>
    <row r="3347" spans="33:41" ht="11.25">
      <c r="AG3347" s="33"/>
      <c r="AH3347" s="33"/>
      <c r="AI3347" s="33"/>
      <c r="AJ3347" s="33"/>
      <c r="AK3347" s="33"/>
      <c r="AL3347" s="33"/>
      <c r="AM3347" s="33"/>
      <c r="AN3347" s="33"/>
      <c r="AO3347" s="33"/>
    </row>
    <row r="3348" spans="33:41" ht="11.25">
      <c r="AG3348" s="33"/>
      <c r="AH3348" s="33"/>
      <c r="AI3348" s="33"/>
      <c r="AJ3348" s="33"/>
      <c r="AK3348" s="33"/>
      <c r="AL3348" s="33"/>
      <c r="AM3348" s="33"/>
      <c r="AN3348" s="33"/>
      <c r="AO3348" s="33"/>
    </row>
    <row r="3349" spans="33:41" ht="11.25">
      <c r="AG3349" s="33"/>
      <c r="AH3349" s="33"/>
      <c r="AI3349" s="33"/>
      <c r="AJ3349" s="33"/>
      <c r="AK3349" s="33"/>
      <c r="AL3349" s="33"/>
      <c r="AM3349" s="33"/>
      <c r="AN3349" s="33"/>
      <c r="AO3349" s="33"/>
    </row>
    <row r="3350" spans="33:41" ht="11.25">
      <c r="AG3350" s="33"/>
      <c r="AH3350" s="33"/>
      <c r="AI3350" s="33"/>
      <c r="AJ3350" s="33"/>
      <c r="AK3350" s="33"/>
      <c r="AL3350" s="33"/>
      <c r="AM3350" s="33"/>
      <c r="AN3350" s="33"/>
      <c r="AO3350" s="33"/>
    </row>
    <row r="3351" spans="33:41" ht="11.25">
      <c r="AG3351" s="33"/>
      <c r="AH3351" s="33"/>
      <c r="AI3351" s="33"/>
      <c r="AJ3351" s="33"/>
      <c r="AK3351" s="33"/>
      <c r="AL3351" s="33"/>
      <c r="AM3351" s="33"/>
      <c r="AN3351" s="33"/>
      <c r="AO3351" s="33"/>
    </row>
    <row r="3352" spans="33:41" ht="11.25">
      <c r="AG3352" s="33"/>
      <c r="AH3352" s="33"/>
      <c r="AI3352" s="33"/>
      <c r="AJ3352" s="33"/>
      <c r="AK3352" s="33"/>
      <c r="AL3352" s="33"/>
      <c r="AM3352" s="33"/>
      <c r="AN3352" s="33"/>
      <c r="AO3352" s="33"/>
    </row>
    <row r="3353" spans="33:41" ht="11.25">
      <c r="AG3353" s="33"/>
      <c r="AH3353" s="33"/>
      <c r="AI3353" s="33"/>
      <c r="AJ3353" s="33"/>
      <c r="AK3353" s="33"/>
      <c r="AL3353" s="33"/>
      <c r="AM3353" s="33"/>
      <c r="AN3353" s="33"/>
      <c r="AO3353" s="33"/>
    </row>
    <row r="3354" spans="33:41" ht="11.25">
      <c r="AG3354" s="33"/>
      <c r="AH3354" s="33"/>
      <c r="AI3354" s="33"/>
      <c r="AJ3354" s="33"/>
      <c r="AK3354" s="33"/>
      <c r="AL3354" s="33"/>
      <c r="AM3354" s="33"/>
      <c r="AN3354" s="33"/>
      <c r="AO3354" s="33"/>
    </row>
    <row r="3355" spans="33:41" ht="11.25">
      <c r="AG3355" s="33"/>
      <c r="AH3355" s="33"/>
      <c r="AI3355" s="33"/>
      <c r="AJ3355" s="33"/>
      <c r="AK3355" s="33"/>
      <c r="AL3355" s="33"/>
      <c r="AM3355" s="33"/>
      <c r="AN3355" s="33"/>
      <c r="AO3355" s="33"/>
    </row>
    <row r="3356" spans="33:41" ht="11.25">
      <c r="AG3356" s="33"/>
      <c r="AH3356" s="33"/>
      <c r="AI3356" s="33"/>
      <c r="AJ3356" s="33"/>
      <c r="AK3356" s="33"/>
      <c r="AL3356" s="33"/>
      <c r="AM3356" s="33"/>
      <c r="AN3356" s="33"/>
      <c r="AO3356" s="33"/>
    </row>
    <row r="3357" spans="33:41" ht="11.25">
      <c r="AG3357" s="33"/>
      <c r="AH3357" s="33"/>
      <c r="AI3357" s="33"/>
      <c r="AJ3357" s="33"/>
      <c r="AK3357" s="33"/>
      <c r="AL3357" s="33"/>
      <c r="AM3357" s="33"/>
      <c r="AN3357" s="33"/>
      <c r="AO3357" s="33"/>
    </row>
    <row r="3358" spans="33:41" ht="11.25">
      <c r="AG3358" s="33"/>
      <c r="AH3358" s="33"/>
      <c r="AI3358" s="33"/>
      <c r="AJ3358" s="33"/>
      <c r="AK3358" s="33"/>
      <c r="AL3358" s="33"/>
      <c r="AM3358" s="33"/>
      <c r="AN3358" s="33"/>
      <c r="AO3358" s="33"/>
    </row>
    <row r="3359" spans="33:41" ht="11.25">
      <c r="AG3359" s="33"/>
      <c r="AH3359" s="33"/>
      <c r="AI3359" s="33"/>
      <c r="AJ3359" s="33"/>
      <c r="AK3359" s="33"/>
      <c r="AL3359" s="33"/>
      <c r="AM3359" s="33"/>
      <c r="AN3359" s="33"/>
      <c r="AO3359" s="33"/>
    </row>
    <row r="3360" spans="33:41" ht="11.25">
      <c r="AG3360" s="33"/>
      <c r="AH3360" s="33"/>
      <c r="AI3360" s="33"/>
      <c r="AJ3360" s="33"/>
      <c r="AK3360" s="33"/>
      <c r="AL3360" s="33"/>
      <c r="AM3360" s="33"/>
      <c r="AN3360" s="33"/>
      <c r="AO3360" s="33"/>
    </row>
    <row r="3361" spans="33:41" ht="11.25">
      <c r="AG3361" s="33"/>
      <c r="AH3361" s="33"/>
      <c r="AI3361" s="33"/>
      <c r="AJ3361" s="33"/>
      <c r="AK3361" s="33"/>
      <c r="AL3361" s="33"/>
      <c r="AM3361" s="33"/>
      <c r="AN3361" s="33"/>
      <c r="AO3361" s="33"/>
    </row>
    <row r="3362" spans="33:41" ht="11.25">
      <c r="AG3362" s="33"/>
      <c r="AH3362" s="33"/>
      <c r="AI3362" s="33"/>
      <c r="AJ3362" s="33"/>
      <c r="AK3362" s="33"/>
      <c r="AL3362" s="33"/>
      <c r="AM3362" s="33"/>
      <c r="AN3362" s="33"/>
      <c r="AO3362" s="33"/>
    </row>
    <row r="3363" spans="33:41" ht="11.25">
      <c r="AG3363" s="33"/>
      <c r="AH3363" s="33"/>
      <c r="AI3363" s="33"/>
      <c r="AJ3363" s="33"/>
      <c r="AK3363" s="33"/>
      <c r="AL3363" s="33"/>
      <c r="AM3363" s="33"/>
      <c r="AN3363" s="33"/>
      <c r="AO3363" s="33"/>
    </row>
    <row r="3364" spans="33:41" ht="11.25">
      <c r="AG3364" s="33"/>
      <c r="AH3364" s="33"/>
      <c r="AI3364" s="33"/>
      <c r="AJ3364" s="33"/>
      <c r="AK3364" s="33"/>
      <c r="AL3364" s="33"/>
      <c r="AM3364" s="33"/>
      <c r="AN3364" s="33"/>
      <c r="AO3364" s="33"/>
    </row>
    <row r="3365" spans="33:41" ht="11.25">
      <c r="AG3365" s="33"/>
      <c r="AH3365" s="33"/>
      <c r="AI3365" s="33"/>
      <c r="AJ3365" s="33"/>
      <c r="AK3365" s="33"/>
      <c r="AL3365" s="33"/>
      <c r="AM3365" s="33"/>
      <c r="AN3365" s="33"/>
      <c r="AO3365" s="33"/>
    </row>
    <row r="3366" spans="33:41" ht="11.25">
      <c r="AG3366" s="33"/>
      <c r="AH3366" s="33"/>
      <c r="AI3366" s="33"/>
      <c r="AJ3366" s="33"/>
      <c r="AK3366" s="33"/>
      <c r="AL3366" s="33"/>
      <c r="AM3366" s="33"/>
      <c r="AN3366" s="33"/>
      <c r="AO3366" s="33"/>
    </row>
    <row r="3367" spans="33:41" ht="11.25">
      <c r="AG3367" s="33"/>
      <c r="AH3367" s="33"/>
      <c r="AI3367" s="33"/>
      <c r="AJ3367" s="33"/>
      <c r="AK3367" s="33"/>
      <c r="AL3367" s="33"/>
      <c r="AM3367" s="33"/>
      <c r="AN3367" s="33"/>
      <c r="AO3367" s="33"/>
    </row>
    <row r="3368" spans="33:41" ht="11.25">
      <c r="AG3368" s="33"/>
      <c r="AH3368" s="33"/>
      <c r="AI3368" s="33"/>
      <c r="AJ3368" s="33"/>
      <c r="AK3368" s="33"/>
      <c r="AL3368" s="33"/>
      <c r="AM3368" s="33"/>
      <c r="AN3368" s="33"/>
      <c r="AO3368" s="33"/>
    </row>
    <row r="3369" spans="33:41" ht="11.25">
      <c r="AG3369" s="33"/>
      <c r="AH3369" s="33"/>
      <c r="AI3369" s="33"/>
      <c r="AJ3369" s="33"/>
      <c r="AK3369" s="33"/>
      <c r="AL3369" s="33"/>
      <c r="AM3369" s="33"/>
      <c r="AN3369" s="33"/>
      <c r="AO3369" s="33"/>
    </row>
    <row r="3370" spans="33:41" ht="11.25">
      <c r="AG3370" s="33"/>
      <c r="AH3370" s="33"/>
      <c r="AI3370" s="33"/>
      <c r="AJ3370" s="33"/>
      <c r="AK3370" s="33"/>
      <c r="AL3370" s="33"/>
      <c r="AM3370" s="33"/>
      <c r="AN3370" s="33"/>
      <c r="AO3370" s="33"/>
    </row>
    <row r="3371" spans="33:41" ht="11.25">
      <c r="AG3371" s="33"/>
      <c r="AH3371" s="33"/>
      <c r="AI3371" s="33"/>
      <c r="AJ3371" s="33"/>
      <c r="AK3371" s="33"/>
      <c r="AL3371" s="33"/>
      <c r="AM3371" s="33"/>
      <c r="AN3371" s="33"/>
      <c r="AO3371" s="33"/>
    </row>
    <row r="3372" spans="33:41" ht="11.25">
      <c r="AG3372" s="33"/>
      <c r="AH3372" s="33"/>
      <c r="AI3372" s="33"/>
      <c r="AJ3372" s="33"/>
      <c r="AK3372" s="33"/>
      <c r="AL3372" s="33"/>
      <c r="AM3372" s="33"/>
      <c r="AN3372" s="33"/>
      <c r="AO3372" s="33"/>
    </row>
    <row r="3373" spans="33:41" ht="11.25">
      <c r="AG3373" s="33"/>
      <c r="AH3373" s="33"/>
      <c r="AI3373" s="33"/>
      <c r="AJ3373" s="33"/>
      <c r="AK3373" s="33"/>
      <c r="AL3373" s="33"/>
      <c r="AM3373" s="33"/>
      <c r="AN3373" s="33"/>
      <c r="AO3373" s="33"/>
    </row>
    <row r="3374" spans="33:41" ht="11.25">
      <c r="AG3374" s="33"/>
      <c r="AH3374" s="33"/>
      <c r="AI3374" s="33"/>
      <c r="AJ3374" s="33"/>
      <c r="AK3374" s="33"/>
      <c r="AL3374" s="33"/>
      <c r="AM3374" s="33"/>
      <c r="AN3374" s="33"/>
      <c r="AO3374" s="33"/>
    </row>
    <row r="3375" spans="33:41" ht="11.25">
      <c r="AG3375" s="33"/>
      <c r="AH3375" s="33"/>
      <c r="AI3375" s="33"/>
      <c r="AJ3375" s="33"/>
      <c r="AK3375" s="33"/>
      <c r="AL3375" s="33"/>
      <c r="AM3375" s="33"/>
      <c r="AN3375" s="33"/>
      <c r="AO3375" s="33"/>
    </row>
    <row r="3376" spans="33:41" ht="11.25">
      <c r="AG3376" s="33"/>
      <c r="AH3376" s="33"/>
      <c r="AI3376" s="33"/>
      <c r="AJ3376" s="33"/>
      <c r="AK3376" s="33"/>
      <c r="AL3376" s="33"/>
      <c r="AM3376" s="33"/>
      <c r="AN3376" s="33"/>
      <c r="AO3376" s="33"/>
    </row>
    <row r="3377" spans="33:41" ht="11.25">
      <c r="AG3377" s="33"/>
      <c r="AH3377" s="33"/>
      <c r="AI3377" s="33"/>
      <c r="AJ3377" s="33"/>
      <c r="AK3377" s="33"/>
      <c r="AL3377" s="33"/>
      <c r="AM3377" s="33"/>
      <c r="AN3377" s="33"/>
      <c r="AO3377" s="33"/>
    </row>
    <row r="3378" spans="33:41" ht="11.25">
      <c r="AG3378" s="33"/>
      <c r="AH3378" s="33"/>
      <c r="AI3378" s="33"/>
      <c r="AJ3378" s="33"/>
      <c r="AK3378" s="33"/>
      <c r="AL3378" s="33"/>
      <c r="AM3378" s="33"/>
      <c r="AN3378" s="33"/>
      <c r="AO3378" s="33"/>
    </row>
    <row r="3379" spans="33:41" ht="11.25">
      <c r="AG3379" s="33"/>
      <c r="AH3379" s="33"/>
      <c r="AI3379" s="33"/>
      <c r="AJ3379" s="33"/>
      <c r="AK3379" s="33"/>
      <c r="AL3379" s="33"/>
      <c r="AM3379" s="33"/>
      <c r="AN3379" s="33"/>
      <c r="AO3379" s="33"/>
    </row>
    <row r="3380" spans="33:41" ht="11.25">
      <c r="AG3380" s="33"/>
      <c r="AH3380" s="33"/>
      <c r="AI3380" s="33"/>
      <c r="AJ3380" s="33"/>
      <c r="AK3380" s="33"/>
      <c r="AL3380" s="33"/>
      <c r="AM3380" s="33"/>
      <c r="AN3380" s="33"/>
      <c r="AO3380" s="33"/>
    </row>
    <row r="3381" spans="33:41" ht="11.25">
      <c r="AG3381" s="33"/>
      <c r="AH3381" s="33"/>
      <c r="AI3381" s="33"/>
      <c r="AJ3381" s="33"/>
      <c r="AK3381" s="33"/>
      <c r="AL3381" s="33"/>
      <c r="AM3381" s="33"/>
      <c r="AN3381" s="33"/>
      <c r="AO3381" s="33"/>
    </row>
    <row r="3382" spans="33:41" ht="11.25">
      <c r="AG3382" s="33"/>
      <c r="AH3382" s="33"/>
      <c r="AI3382" s="33"/>
      <c r="AJ3382" s="33"/>
      <c r="AK3382" s="33"/>
      <c r="AL3382" s="33"/>
      <c r="AM3382" s="33"/>
      <c r="AN3382" s="33"/>
      <c r="AO3382" s="33"/>
    </row>
    <row r="3383" spans="33:41" ht="11.25">
      <c r="AG3383" s="33"/>
      <c r="AH3383" s="33"/>
      <c r="AI3383" s="33"/>
      <c r="AJ3383" s="33"/>
      <c r="AK3383" s="33"/>
      <c r="AL3383" s="33"/>
      <c r="AM3383" s="33"/>
      <c r="AN3383" s="33"/>
      <c r="AO3383" s="33"/>
    </row>
    <row r="3384" spans="33:41" ht="11.25">
      <c r="AG3384" s="33"/>
      <c r="AH3384" s="33"/>
      <c r="AI3384" s="33"/>
      <c r="AJ3384" s="33"/>
      <c r="AK3384" s="33"/>
      <c r="AL3384" s="33"/>
      <c r="AM3384" s="33"/>
      <c r="AN3384" s="33"/>
      <c r="AO3384" s="33"/>
    </row>
    <row r="3385" spans="33:41" ht="11.25">
      <c r="AG3385" s="33"/>
      <c r="AH3385" s="33"/>
      <c r="AI3385" s="33"/>
      <c r="AJ3385" s="33"/>
      <c r="AK3385" s="33"/>
      <c r="AL3385" s="33"/>
      <c r="AM3385" s="33"/>
      <c r="AN3385" s="33"/>
      <c r="AO3385" s="33"/>
    </row>
    <row r="3386" spans="33:41" ht="11.25">
      <c r="AG3386" s="33"/>
      <c r="AH3386" s="33"/>
      <c r="AI3386" s="33"/>
      <c r="AJ3386" s="33"/>
      <c r="AK3386" s="33"/>
      <c r="AL3386" s="33"/>
      <c r="AM3386" s="33"/>
      <c r="AN3386" s="33"/>
      <c r="AO3386" s="33"/>
    </row>
    <row r="3387" spans="33:41" ht="11.25">
      <c r="AG3387" s="33"/>
      <c r="AH3387" s="33"/>
      <c r="AI3387" s="33"/>
      <c r="AJ3387" s="33"/>
      <c r="AK3387" s="33"/>
      <c r="AL3387" s="33"/>
      <c r="AM3387" s="33"/>
      <c r="AN3387" s="33"/>
      <c r="AO3387" s="33"/>
    </row>
    <row r="3388" spans="33:41" ht="11.25">
      <c r="AG3388" s="33"/>
      <c r="AH3388" s="33"/>
      <c r="AI3388" s="33"/>
      <c r="AJ3388" s="33"/>
      <c r="AK3388" s="33"/>
      <c r="AL3388" s="33"/>
      <c r="AM3388" s="33"/>
      <c r="AN3388" s="33"/>
      <c r="AO3388" s="33"/>
    </row>
    <row r="3389" spans="33:41" ht="11.25">
      <c r="AG3389" s="33"/>
      <c r="AH3389" s="33"/>
      <c r="AI3389" s="33"/>
      <c r="AJ3389" s="33"/>
      <c r="AK3389" s="33"/>
      <c r="AL3389" s="33"/>
      <c r="AM3389" s="33"/>
      <c r="AN3389" s="33"/>
      <c r="AO3389" s="33"/>
    </row>
    <row r="3390" spans="33:41" ht="11.25">
      <c r="AG3390" s="33"/>
      <c r="AH3390" s="33"/>
      <c r="AI3390" s="33"/>
      <c r="AJ3390" s="33"/>
      <c r="AK3390" s="33"/>
      <c r="AL3390" s="33"/>
      <c r="AM3390" s="33"/>
      <c r="AN3390" s="33"/>
      <c r="AO3390" s="33"/>
    </row>
    <row r="3391" spans="33:41" ht="11.25">
      <c r="AG3391" s="33"/>
      <c r="AH3391" s="33"/>
      <c r="AI3391" s="33"/>
      <c r="AJ3391" s="33"/>
      <c r="AK3391" s="33"/>
      <c r="AL3391" s="33"/>
      <c r="AM3391" s="33"/>
      <c r="AN3391" s="33"/>
      <c r="AO3391" s="33"/>
    </row>
    <row r="3392" spans="33:41" ht="11.25">
      <c r="AG3392" s="33"/>
      <c r="AH3392" s="33"/>
      <c r="AI3392" s="33"/>
      <c r="AJ3392" s="33"/>
      <c r="AK3392" s="33"/>
      <c r="AL3392" s="33"/>
      <c r="AM3392" s="33"/>
      <c r="AN3392" s="33"/>
      <c r="AO3392" s="33"/>
    </row>
    <row r="3393" spans="33:41" ht="11.25">
      <c r="AG3393" s="33"/>
      <c r="AH3393" s="33"/>
      <c r="AI3393" s="33"/>
      <c r="AJ3393" s="33"/>
      <c r="AK3393" s="33"/>
      <c r="AL3393" s="33"/>
      <c r="AM3393" s="33"/>
      <c r="AN3393" s="33"/>
      <c r="AO3393" s="33"/>
    </row>
    <row r="3394" spans="33:41" ht="11.25">
      <c r="AG3394" s="33"/>
      <c r="AH3394" s="33"/>
      <c r="AI3394" s="33"/>
      <c r="AJ3394" s="33"/>
      <c r="AK3394" s="33"/>
      <c r="AL3394" s="33"/>
      <c r="AM3394" s="33"/>
      <c r="AN3394" s="33"/>
      <c r="AO3394" s="33"/>
    </row>
    <row r="3395" spans="33:41" ht="11.25">
      <c r="AG3395" s="33"/>
      <c r="AH3395" s="33"/>
      <c r="AI3395" s="33"/>
      <c r="AJ3395" s="33"/>
      <c r="AK3395" s="33"/>
      <c r="AL3395" s="33"/>
      <c r="AM3395" s="33"/>
      <c r="AN3395" s="33"/>
      <c r="AO3395" s="33"/>
    </row>
    <row r="3396" spans="33:41" ht="11.25">
      <c r="AG3396" s="33"/>
      <c r="AH3396" s="33"/>
      <c r="AI3396" s="33"/>
      <c r="AJ3396" s="33"/>
      <c r="AK3396" s="33"/>
      <c r="AL3396" s="33"/>
      <c r="AM3396" s="33"/>
      <c r="AN3396" s="33"/>
      <c r="AO3396" s="33"/>
    </row>
    <row r="3397" spans="33:41" ht="11.25">
      <c r="AG3397" s="33"/>
      <c r="AH3397" s="33"/>
      <c r="AI3397" s="33"/>
      <c r="AJ3397" s="33"/>
      <c r="AK3397" s="33"/>
      <c r="AL3397" s="33"/>
      <c r="AM3397" s="33"/>
      <c r="AN3397" s="33"/>
      <c r="AO3397" s="33"/>
    </row>
    <row r="3398" spans="33:41" ht="11.25">
      <c r="AG3398" s="33"/>
      <c r="AH3398" s="33"/>
      <c r="AI3398" s="33"/>
      <c r="AJ3398" s="33"/>
      <c r="AK3398" s="33"/>
      <c r="AL3398" s="33"/>
      <c r="AM3398" s="33"/>
      <c r="AN3398" s="33"/>
      <c r="AO3398" s="33"/>
    </row>
    <row r="3399" spans="33:41" ht="11.25">
      <c r="AG3399" s="33"/>
      <c r="AH3399" s="33"/>
      <c r="AI3399" s="33"/>
      <c r="AJ3399" s="33"/>
      <c r="AK3399" s="33"/>
      <c r="AL3399" s="33"/>
      <c r="AM3399" s="33"/>
      <c r="AN3399" s="33"/>
      <c r="AO3399" s="33"/>
    </row>
    <row r="3400" spans="33:41" ht="11.25">
      <c r="AG3400" s="33"/>
      <c r="AH3400" s="33"/>
      <c r="AI3400" s="33"/>
      <c r="AJ3400" s="33"/>
      <c r="AK3400" s="33"/>
      <c r="AL3400" s="33"/>
      <c r="AM3400" s="33"/>
      <c r="AN3400" s="33"/>
      <c r="AO3400" s="33"/>
    </row>
    <row r="3401" spans="33:41" ht="11.25">
      <c r="AG3401" s="33"/>
      <c r="AH3401" s="33"/>
      <c r="AI3401" s="33"/>
      <c r="AJ3401" s="33"/>
      <c r="AK3401" s="33"/>
      <c r="AL3401" s="33"/>
      <c r="AM3401" s="33"/>
      <c r="AN3401" s="33"/>
      <c r="AO3401" s="33"/>
    </row>
    <row r="3402" spans="33:41" ht="11.25">
      <c r="AG3402" s="33"/>
      <c r="AH3402" s="33"/>
      <c r="AI3402" s="33"/>
      <c r="AJ3402" s="33"/>
      <c r="AK3402" s="33"/>
      <c r="AL3402" s="33"/>
      <c r="AM3402" s="33"/>
      <c r="AN3402" s="33"/>
      <c r="AO3402" s="33"/>
    </row>
    <row r="3403" spans="33:41" ht="11.25">
      <c r="AG3403" s="33"/>
      <c r="AH3403" s="33"/>
      <c r="AI3403" s="33"/>
      <c r="AJ3403" s="33"/>
      <c r="AK3403" s="33"/>
      <c r="AL3403" s="33"/>
      <c r="AM3403" s="33"/>
      <c r="AN3403" s="33"/>
      <c r="AO3403" s="33"/>
    </row>
    <row r="3404" spans="33:41" ht="11.25">
      <c r="AG3404" s="33"/>
      <c r="AH3404" s="33"/>
      <c r="AI3404" s="33"/>
      <c r="AJ3404" s="33"/>
      <c r="AK3404" s="33"/>
      <c r="AL3404" s="33"/>
      <c r="AM3404" s="33"/>
      <c r="AN3404" s="33"/>
      <c r="AO3404" s="33"/>
    </row>
    <row r="3405" spans="33:41" ht="11.25">
      <c r="AG3405" s="33"/>
      <c r="AH3405" s="33"/>
      <c r="AI3405" s="33"/>
      <c r="AJ3405" s="33"/>
      <c r="AK3405" s="33"/>
      <c r="AL3405" s="33"/>
      <c r="AM3405" s="33"/>
      <c r="AN3405" s="33"/>
      <c r="AO3405" s="33"/>
    </row>
    <row r="3406" spans="33:41" ht="11.25">
      <c r="AG3406" s="33"/>
      <c r="AH3406" s="33"/>
      <c r="AI3406" s="33"/>
      <c r="AJ3406" s="33"/>
      <c r="AK3406" s="33"/>
      <c r="AL3406" s="33"/>
      <c r="AM3406" s="33"/>
      <c r="AN3406" s="33"/>
      <c r="AO3406" s="33"/>
    </row>
    <row r="3407" spans="33:41" ht="11.25">
      <c r="AG3407" s="33"/>
      <c r="AH3407" s="33"/>
      <c r="AI3407" s="33"/>
      <c r="AJ3407" s="33"/>
      <c r="AK3407" s="33"/>
      <c r="AL3407" s="33"/>
      <c r="AM3407" s="33"/>
      <c r="AN3407" s="33"/>
      <c r="AO3407" s="33"/>
    </row>
    <row r="3408" spans="33:41" ht="11.25">
      <c r="AG3408" s="33"/>
      <c r="AH3408" s="33"/>
      <c r="AI3408" s="33"/>
      <c r="AJ3408" s="33"/>
      <c r="AK3408" s="33"/>
      <c r="AL3408" s="33"/>
      <c r="AM3408" s="33"/>
      <c r="AN3408" s="33"/>
      <c r="AO3408" s="33"/>
    </row>
    <row r="3409" spans="33:41" ht="11.25">
      <c r="AG3409" s="33"/>
      <c r="AH3409" s="33"/>
      <c r="AI3409" s="33"/>
      <c r="AJ3409" s="33"/>
      <c r="AK3409" s="33"/>
      <c r="AL3409" s="33"/>
      <c r="AM3409" s="33"/>
      <c r="AN3409" s="33"/>
      <c r="AO3409" s="33"/>
    </row>
    <row r="3410" spans="33:41" ht="11.25">
      <c r="AG3410" s="33"/>
      <c r="AH3410" s="33"/>
      <c r="AI3410" s="33"/>
      <c r="AJ3410" s="33"/>
      <c r="AK3410" s="33"/>
      <c r="AL3410" s="33"/>
      <c r="AM3410" s="33"/>
      <c r="AN3410" s="33"/>
      <c r="AO3410" s="33"/>
    </row>
    <row r="3411" spans="33:41" ht="11.25">
      <c r="AG3411" s="33"/>
      <c r="AH3411" s="33"/>
      <c r="AI3411" s="33"/>
      <c r="AJ3411" s="33"/>
      <c r="AK3411" s="33"/>
      <c r="AL3411" s="33"/>
      <c r="AM3411" s="33"/>
      <c r="AN3411" s="33"/>
      <c r="AO3411" s="33"/>
    </row>
    <row r="3412" spans="33:41" ht="11.25">
      <c r="AG3412" s="33"/>
      <c r="AH3412" s="33"/>
      <c r="AI3412" s="33"/>
      <c r="AJ3412" s="33"/>
      <c r="AK3412" s="33"/>
      <c r="AL3412" s="33"/>
      <c r="AM3412" s="33"/>
      <c r="AN3412" s="33"/>
      <c r="AO3412" s="33"/>
    </row>
    <row r="3413" spans="33:41" ht="11.25">
      <c r="AG3413" s="33"/>
      <c r="AH3413" s="33"/>
      <c r="AI3413" s="33"/>
      <c r="AJ3413" s="33"/>
      <c r="AK3413" s="33"/>
      <c r="AL3413" s="33"/>
      <c r="AM3413" s="33"/>
      <c r="AN3413" s="33"/>
      <c r="AO3413" s="33"/>
    </row>
    <row r="3414" spans="33:41" ht="11.25">
      <c r="AG3414" s="33"/>
      <c r="AH3414" s="33"/>
      <c r="AI3414" s="33"/>
      <c r="AJ3414" s="33"/>
      <c r="AK3414" s="33"/>
      <c r="AL3414" s="33"/>
      <c r="AM3414" s="33"/>
      <c r="AN3414" s="33"/>
      <c r="AO3414" s="33"/>
    </row>
    <row r="3415" spans="33:41" ht="11.25">
      <c r="AG3415" s="33"/>
      <c r="AH3415" s="33"/>
      <c r="AI3415" s="33"/>
      <c r="AJ3415" s="33"/>
      <c r="AK3415" s="33"/>
      <c r="AL3415" s="33"/>
      <c r="AM3415" s="33"/>
      <c r="AN3415" s="33"/>
      <c r="AO3415" s="33"/>
    </row>
    <row r="3416" spans="33:41" ht="11.25">
      <c r="AG3416" s="33"/>
      <c r="AH3416" s="33"/>
      <c r="AI3416" s="33"/>
      <c r="AJ3416" s="33"/>
      <c r="AK3416" s="33"/>
      <c r="AL3416" s="33"/>
      <c r="AM3416" s="33"/>
      <c r="AN3416" s="33"/>
      <c r="AO3416" s="33"/>
    </row>
    <row r="3417" spans="33:41" ht="11.25">
      <c r="AG3417" s="33"/>
      <c r="AH3417" s="33"/>
      <c r="AI3417" s="33"/>
      <c r="AJ3417" s="33"/>
      <c r="AK3417" s="33"/>
      <c r="AL3417" s="33"/>
      <c r="AM3417" s="33"/>
      <c r="AN3417" s="33"/>
      <c r="AO3417" s="33"/>
    </row>
    <row r="3418" spans="33:41" ht="11.25">
      <c r="AG3418" s="33"/>
      <c r="AH3418" s="33"/>
      <c r="AI3418" s="33"/>
      <c r="AJ3418" s="33"/>
      <c r="AK3418" s="33"/>
      <c r="AL3418" s="33"/>
      <c r="AM3418" s="33"/>
      <c r="AN3418" s="33"/>
      <c r="AO3418" s="33"/>
    </row>
    <row r="3419" spans="33:41" ht="11.25">
      <c r="AG3419" s="33"/>
      <c r="AH3419" s="33"/>
      <c r="AI3419" s="33"/>
      <c r="AJ3419" s="33"/>
      <c r="AK3419" s="33"/>
      <c r="AL3419" s="33"/>
      <c r="AM3419" s="33"/>
      <c r="AN3419" s="33"/>
      <c r="AO3419" s="33"/>
    </row>
    <row r="3420" spans="33:41" ht="11.25">
      <c r="AG3420" s="33"/>
      <c r="AH3420" s="33"/>
      <c r="AI3420" s="33"/>
      <c r="AJ3420" s="33"/>
      <c r="AK3420" s="33"/>
      <c r="AL3420" s="33"/>
      <c r="AM3420" s="33"/>
      <c r="AN3420" s="33"/>
      <c r="AO3420" s="33"/>
    </row>
    <row r="3421" spans="33:41" ht="11.25">
      <c r="AG3421" s="33"/>
      <c r="AH3421" s="33"/>
      <c r="AI3421" s="33"/>
      <c r="AJ3421" s="33"/>
      <c r="AK3421" s="33"/>
      <c r="AL3421" s="33"/>
      <c r="AM3421" s="33"/>
      <c r="AN3421" s="33"/>
      <c r="AO3421" s="33"/>
    </row>
    <row r="3422" spans="33:41" ht="11.25">
      <c r="AG3422" s="33"/>
      <c r="AH3422" s="33"/>
      <c r="AI3422" s="33"/>
      <c r="AJ3422" s="33"/>
      <c r="AK3422" s="33"/>
      <c r="AL3422" s="33"/>
      <c r="AM3422" s="33"/>
      <c r="AN3422" s="33"/>
      <c r="AO3422" s="33"/>
    </row>
    <row r="3423" spans="33:41" ht="11.25">
      <c r="AG3423" s="33"/>
      <c r="AH3423" s="33"/>
      <c r="AI3423" s="33"/>
      <c r="AJ3423" s="33"/>
      <c r="AK3423" s="33"/>
      <c r="AL3423" s="33"/>
      <c r="AM3423" s="33"/>
      <c r="AN3423" s="33"/>
      <c r="AO3423" s="33"/>
    </row>
    <row r="3424" spans="33:41" ht="11.25">
      <c r="AG3424" s="33"/>
      <c r="AH3424" s="33"/>
      <c r="AI3424" s="33"/>
      <c r="AJ3424" s="33"/>
      <c r="AK3424" s="33"/>
      <c r="AL3424" s="33"/>
      <c r="AM3424" s="33"/>
      <c r="AN3424" s="33"/>
      <c r="AO3424" s="33"/>
    </row>
    <row r="3425" spans="33:41" ht="11.25">
      <c r="AG3425" s="33"/>
      <c r="AH3425" s="33"/>
      <c r="AI3425" s="33"/>
      <c r="AJ3425" s="33"/>
      <c r="AK3425" s="33"/>
      <c r="AL3425" s="33"/>
      <c r="AM3425" s="33"/>
      <c r="AN3425" s="33"/>
      <c r="AO3425" s="33"/>
    </row>
    <row r="3426" spans="33:41" ht="11.25">
      <c r="AG3426" s="33"/>
      <c r="AH3426" s="33"/>
      <c r="AI3426" s="33"/>
      <c r="AJ3426" s="33"/>
      <c r="AK3426" s="33"/>
      <c r="AL3426" s="33"/>
      <c r="AM3426" s="33"/>
      <c r="AN3426" s="33"/>
      <c r="AO3426" s="33"/>
    </row>
    <row r="3427" spans="33:41" ht="11.25">
      <c r="AG3427" s="33"/>
      <c r="AH3427" s="33"/>
      <c r="AI3427" s="33"/>
      <c r="AJ3427" s="33"/>
      <c r="AK3427" s="33"/>
      <c r="AL3427" s="33"/>
      <c r="AM3427" s="33"/>
      <c r="AN3427" s="33"/>
      <c r="AO3427" s="33"/>
    </row>
    <row r="3428" spans="33:41" ht="11.25">
      <c r="AG3428" s="33"/>
      <c r="AH3428" s="33"/>
      <c r="AI3428" s="33"/>
      <c r="AJ3428" s="33"/>
      <c r="AK3428" s="33"/>
      <c r="AL3428" s="33"/>
      <c r="AM3428" s="33"/>
      <c r="AN3428" s="33"/>
      <c r="AO3428" s="33"/>
    </row>
    <row r="3429" spans="33:41" ht="11.25">
      <c r="AG3429" s="33"/>
      <c r="AH3429" s="33"/>
      <c r="AI3429" s="33"/>
      <c r="AJ3429" s="33"/>
      <c r="AK3429" s="33"/>
      <c r="AL3429" s="33"/>
      <c r="AM3429" s="33"/>
      <c r="AN3429" s="33"/>
      <c r="AO3429" s="33"/>
    </row>
    <row r="3430" spans="33:41" ht="11.25">
      <c r="AG3430" s="33"/>
      <c r="AH3430" s="33"/>
      <c r="AI3430" s="33"/>
      <c r="AJ3430" s="33"/>
      <c r="AK3430" s="33"/>
      <c r="AL3430" s="33"/>
      <c r="AM3430" s="33"/>
      <c r="AN3430" s="33"/>
      <c r="AO3430" s="33"/>
    </row>
    <row r="3431" spans="33:41" ht="11.25">
      <c r="AG3431" s="33"/>
      <c r="AH3431" s="33"/>
      <c r="AI3431" s="33"/>
      <c r="AJ3431" s="33"/>
      <c r="AK3431" s="33"/>
      <c r="AL3431" s="33"/>
      <c r="AM3431" s="33"/>
      <c r="AN3431" s="33"/>
      <c r="AO3431" s="33"/>
    </row>
    <row r="3432" spans="33:41" ht="11.25">
      <c r="AG3432" s="33"/>
      <c r="AH3432" s="33"/>
      <c r="AI3432" s="33"/>
      <c r="AJ3432" s="33"/>
      <c r="AK3432" s="33"/>
      <c r="AL3432" s="33"/>
      <c r="AM3432" s="33"/>
      <c r="AN3432" s="33"/>
      <c r="AO3432" s="33"/>
    </row>
    <row r="3433" spans="33:41" ht="11.25">
      <c r="AG3433" s="33"/>
      <c r="AH3433" s="33"/>
      <c r="AI3433" s="33"/>
      <c r="AJ3433" s="33"/>
      <c r="AK3433" s="33"/>
      <c r="AL3433" s="33"/>
      <c r="AM3433" s="33"/>
      <c r="AN3433" s="33"/>
      <c r="AO3433" s="33"/>
    </row>
    <row r="3434" spans="33:41" ht="11.25">
      <c r="AG3434" s="33"/>
      <c r="AH3434" s="33"/>
      <c r="AI3434" s="33"/>
      <c r="AJ3434" s="33"/>
      <c r="AK3434" s="33"/>
      <c r="AL3434" s="33"/>
      <c r="AM3434" s="33"/>
      <c r="AN3434" s="33"/>
      <c r="AO3434" s="33"/>
    </row>
    <row r="3435" spans="33:41" ht="11.25">
      <c r="AG3435" s="33"/>
      <c r="AH3435" s="33"/>
      <c r="AI3435" s="33"/>
      <c r="AJ3435" s="33"/>
      <c r="AK3435" s="33"/>
      <c r="AL3435" s="33"/>
      <c r="AM3435" s="33"/>
      <c r="AN3435" s="33"/>
      <c r="AO3435" s="33"/>
    </row>
    <row r="3436" spans="33:41" ht="11.25">
      <c r="AG3436" s="33"/>
      <c r="AH3436" s="33"/>
      <c r="AI3436" s="33"/>
      <c r="AJ3436" s="33"/>
      <c r="AK3436" s="33"/>
      <c r="AL3436" s="33"/>
      <c r="AM3436" s="33"/>
      <c r="AN3436" s="33"/>
      <c r="AO3436" s="33"/>
    </row>
    <row r="3437" spans="33:41" ht="11.25">
      <c r="AG3437" s="33"/>
      <c r="AH3437" s="33"/>
      <c r="AI3437" s="33"/>
      <c r="AJ3437" s="33"/>
      <c r="AK3437" s="33"/>
      <c r="AL3437" s="33"/>
      <c r="AM3437" s="33"/>
      <c r="AN3437" s="33"/>
      <c r="AO3437" s="33"/>
    </row>
    <row r="3438" spans="33:41" ht="11.25">
      <c r="AG3438" s="33"/>
      <c r="AH3438" s="33"/>
      <c r="AI3438" s="33"/>
      <c r="AJ3438" s="33"/>
      <c r="AK3438" s="33"/>
      <c r="AL3438" s="33"/>
      <c r="AM3438" s="33"/>
      <c r="AN3438" s="33"/>
      <c r="AO3438" s="33"/>
    </row>
    <row r="3439" spans="33:41" ht="11.25">
      <c r="AG3439" s="33"/>
      <c r="AH3439" s="33"/>
      <c r="AI3439" s="33"/>
      <c r="AJ3439" s="33"/>
      <c r="AK3439" s="33"/>
      <c r="AL3439" s="33"/>
      <c r="AM3439" s="33"/>
      <c r="AN3439" s="33"/>
      <c r="AO3439" s="33"/>
    </row>
    <row r="3440" spans="33:41" ht="11.25">
      <c r="AG3440" s="33"/>
      <c r="AH3440" s="33"/>
      <c r="AI3440" s="33"/>
      <c r="AJ3440" s="33"/>
      <c r="AK3440" s="33"/>
      <c r="AL3440" s="33"/>
      <c r="AM3440" s="33"/>
      <c r="AN3440" s="33"/>
      <c r="AO3440" s="33"/>
    </row>
    <row r="3441" spans="33:41" ht="11.25">
      <c r="AG3441" s="33"/>
      <c r="AH3441" s="33"/>
      <c r="AI3441" s="33"/>
      <c r="AJ3441" s="33"/>
      <c r="AK3441" s="33"/>
      <c r="AL3441" s="33"/>
      <c r="AM3441" s="33"/>
      <c r="AN3441" s="33"/>
      <c r="AO3441" s="33"/>
    </row>
    <row r="3442" spans="33:41" ht="11.25">
      <c r="AG3442" s="33"/>
      <c r="AH3442" s="33"/>
      <c r="AI3442" s="33"/>
      <c r="AJ3442" s="33"/>
      <c r="AK3442" s="33"/>
      <c r="AL3442" s="33"/>
      <c r="AM3442" s="33"/>
      <c r="AN3442" s="33"/>
      <c r="AO3442" s="33"/>
    </row>
    <row r="3443" spans="33:41" ht="11.25">
      <c r="AG3443" s="33"/>
      <c r="AH3443" s="33"/>
      <c r="AI3443" s="33"/>
      <c r="AJ3443" s="33"/>
      <c r="AK3443" s="33"/>
      <c r="AL3443" s="33"/>
      <c r="AM3443" s="33"/>
      <c r="AN3443" s="33"/>
      <c r="AO3443" s="33"/>
    </row>
    <row r="3444" spans="33:41" ht="11.25">
      <c r="AG3444" s="33"/>
      <c r="AH3444" s="33"/>
      <c r="AI3444" s="33"/>
      <c r="AJ3444" s="33"/>
      <c r="AK3444" s="33"/>
      <c r="AL3444" s="33"/>
      <c r="AM3444" s="33"/>
      <c r="AN3444" s="33"/>
      <c r="AO3444" s="33"/>
    </row>
    <row r="3445" spans="33:41" ht="11.25">
      <c r="AG3445" s="33"/>
      <c r="AH3445" s="33"/>
      <c r="AI3445" s="33"/>
      <c r="AJ3445" s="33"/>
      <c r="AK3445" s="33"/>
      <c r="AL3445" s="33"/>
      <c r="AM3445" s="33"/>
      <c r="AN3445" s="33"/>
      <c r="AO3445" s="33"/>
    </row>
    <row r="3446" spans="33:41" ht="11.25">
      <c r="AG3446" s="33"/>
      <c r="AH3446" s="33"/>
      <c r="AI3446" s="33"/>
      <c r="AJ3446" s="33"/>
      <c r="AK3446" s="33"/>
      <c r="AL3446" s="33"/>
      <c r="AM3446" s="33"/>
      <c r="AN3446" s="33"/>
      <c r="AO3446" s="33"/>
    </row>
    <row r="3447" spans="33:41" ht="11.25">
      <c r="AG3447" s="33"/>
      <c r="AH3447" s="33"/>
      <c r="AI3447" s="33"/>
      <c r="AJ3447" s="33"/>
      <c r="AK3447" s="33"/>
      <c r="AL3447" s="33"/>
      <c r="AM3447" s="33"/>
      <c r="AN3447" s="33"/>
      <c r="AO3447" s="33"/>
    </row>
    <row r="3448" spans="33:41" ht="11.25">
      <c r="AG3448" s="33"/>
      <c r="AH3448" s="33"/>
      <c r="AI3448" s="33"/>
      <c r="AJ3448" s="33"/>
      <c r="AK3448" s="33"/>
      <c r="AL3448" s="33"/>
      <c r="AM3448" s="33"/>
      <c r="AN3448" s="33"/>
      <c r="AO3448" s="33"/>
    </row>
    <row r="3449" spans="33:41" ht="11.25">
      <c r="AG3449" s="33"/>
      <c r="AH3449" s="33"/>
      <c r="AI3449" s="33"/>
      <c r="AJ3449" s="33"/>
      <c r="AK3449" s="33"/>
      <c r="AL3449" s="33"/>
      <c r="AM3449" s="33"/>
      <c r="AN3449" s="33"/>
      <c r="AO3449" s="33"/>
    </row>
    <row r="3450" spans="33:41" ht="11.25">
      <c r="AG3450" s="33"/>
      <c r="AH3450" s="33"/>
      <c r="AI3450" s="33"/>
      <c r="AJ3450" s="33"/>
      <c r="AK3450" s="33"/>
      <c r="AL3450" s="33"/>
      <c r="AM3450" s="33"/>
      <c r="AN3450" s="33"/>
      <c r="AO3450" s="33"/>
    </row>
    <row r="3451" spans="33:41" ht="11.25">
      <c r="AG3451" s="33"/>
      <c r="AH3451" s="33"/>
      <c r="AI3451" s="33"/>
      <c r="AJ3451" s="33"/>
      <c r="AK3451" s="33"/>
      <c r="AL3451" s="33"/>
      <c r="AM3451" s="33"/>
      <c r="AN3451" s="33"/>
      <c r="AO3451" s="33"/>
    </row>
    <row r="3452" spans="33:41" ht="11.25">
      <c r="AG3452" s="33"/>
      <c r="AH3452" s="33"/>
      <c r="AI3452" s="33"/>
      <c r="AJ3452" s="33"/>
      <c r="AK3452" s="33"/>
      <c r="AL3452" s="33"/>
      <c r="AM3452" s="33"/>
      <c r="AN3452" s="33"/>
      <c r="AO3452" s="33"/>
    </row>
    <row r="3453" spans="33:41" ht="11.25">
      <c r="AG3453" s="33"/>
      <c r="AH3453" s="33"/>
      <c r="AI3453" s="33"/>
      <c r="AJ3453" s="33"/>
      <c r="AK3453" s="33"/>
      <c r="AL3453" s="33"/>
      <c r="AM3453" s="33"/>
      <c r="AN3453" s="33"/>
      <c r="AO3453" s="33"/>
    </row>
    <row r="3454" spans="33:41" ht="11.25">
      <c r="AG3454" s="33"/>
      <c r="AH3454" s="33"/>
      <c r="AI3454" s="33"/>
      <c r="AJ3454" s="33"/>
      <c r="AK3454" s="33"/>
      <c r="AL3454" s="33"/>
      <c r="AM3454" s="33"/>
      <c r="AN3454" s="33"/>
      <c r="AO3454" s="33"/>
    </row>
    <row r="3455" spans="33:41" ht="11.25">
      <c r="AG3455" s="33"/>
      <c r="AH3455" s="33"/>
      <c r="AI3455" s="33"/>
      <c r="AJ3455" s="33"/>
      <c r="AK3455" s="33"/>
      <c r="AL3455" s="33"/>
      <c r="AM3455" s="33"/>
      <c r="AN3455" s="33"/>
      <c r="AO3455" s="33"/>
    </row>
    <row r="3456" spans="33:41" ht="11.25">
      <c r="AG3456" s="33"/>
      <c r="AH3456" s="33"/>
      <c r="AI3456" s="33"/>
      <c r="AJ3456" s="33"/>
      <c r="AK3456" s="33"/>
      <c r="AL3456" s="33"/>
      <c r="AM3456" s="33"/>
      <c r="AN3456" s="33"/>
      <c r="AO3456" s="33"/>
    </row>
    <row r="3457" spans="33:41" ht="11.25">
      <c r="AG3457" s="33"/>
      <c r="AH3457" s="33"/>
      <c r="AI3457" s="33"/>
      <c r="AJ3457" s="33"/>
      <c r="AK3457" s="33"/>
      <c r="AL3457" s="33"/>
      <c r="AM3457" s="33"/>
      <c r="AN3457" s="33"/>
      <c r="AO3457" s="33"/>
    </row>
    <row r="3458" spans="33:41" ht="11.25">
      <c r="AG3458" s="33"/>
      <c r="AH3458" s="33"/>
      <c r="AI3458" s="33"/>
      <c r="AJ3458" s="33"/>
      <c r="AK3458" s="33"/>
      <c r="AL3458" s="33"/>
      <c r="AM3458" s="33"/>
      <c r="AN3458" s="33"/>
      <c r="AO3458" s="33"/>
    </row>
    <row r="3459" spans="33:41" ht="11.25">
      <c r="AG3459" s="33"/>
      <c r="AH3459" s="33"/>
      <c r="AI3459" s="33"/>
      <c r="AJ3459" s="33"/>
      <c r="AK3459" s="33"/>
      <c r="AL3459" s="33"/>
      <c r="AM3459" s="33"/>
      <c r="AN3459" s="33"/>
      <c r="AO3459" s="33"/>
    </row>
    <row r="3460" spans="33:41" ht="11.25">
      <c r="AG3460" s="33"/>
      <c r="AH3460" s="33"/>
      <c r="AI3460" s="33"/>
      <c r="AJ3460" s="33"/>
      <c r="AK3460" s="33"/>
      <c r="AL3460" s="33"/>
      <c r="AM3460" s="33"/>
      <c r="AN3460" s="33"/>
      <c r="AO3460" s="33"/>
    </row>
    <row r="3461" spans="33:41" ht="11.25">
      <c r="AG3461" s="33"/>
      <c r="AH3461" s="33"/>
      <c r="AI3461" s="33"/>
      <c r="AJ3461" s="33"/>
      <c r="AK3461" s="33"/>
      <c r="AL3461" s="33"/>
      <c r="AM3461" s="33"/>
      <c r="AN3461" s="33"/>
      <c r="AO3461" s="33"/>
    </row>
    <row r="3462" spans="33:41" ht="11.25">
      <c r="AG3462" s="33"/>
      <c r="AH3462" s="33"/>
      <c r="AI3462" s="33"/>
      <c r="AJ3462" s="33"/>
      <c r="AK3462" s="33"/>
      <c r="AL3462" s="33"/>
      <c r="AM3462" s="33"/>
      <c r="AN3462" s="33"/>
      <c r="AO3462" s="33"/>
    </row>
    <row r="3463" spans="33:41" ht="11.25">
      <c r="AG3463" s="33"/>
      <c r="AH3463" s="33"/>
      <c r="AI3463" s="33"/>
      <c r="AJ3463" s="33"/>
      <c r="AK3463" s="33"/>
      <c r="AL3463" s="33"/>
      <c r="AM3463" s="33"/>
      <c r="AN3463" s="33"/>
      <c r="AO3463" s="33"/>
    </row>
    <row r="3464" spans="33:41" ht="11.25">
      <c r="AG3464" s="33"/>
      <c r="AH3464" s="33"/>
      <c r="AI3464" s="33"/>
      <c r="AJ3464" s="33"/>
      <c r="AK3464" s="33"/>
      <c r="AL3464" s="33"/>
      <c r="AM3464" s="33"/>
      <c r="AN3464" s="33"/>
      <c r="AO3464" s="33"/>
    </row>
    <row r="3465" spans="33:41" ht="11.25">
      <c r="AG3465" s="33"/>
      <c r="AH3465" s="33"/>
      <c r="AI3465" s="33"/>
      <c r="AJ3465" s="33"/>
      <c r="AK3465" s="33"/>
      <c r="AL3465" s="33"/>
      <c r="AM3465" s="33"/>
      <c r="AN3465" s="33"/>
      <c r="AO3465" s="33"/>
    </row>
    <row r="3466" spans="33:41" ht="11.25">
      <c r="AG3466" s="33"/>
      <c r="AH3466" s="33"/>
      <c r="AI3466" s="33"/>
      <c r="AJ3466" s="33"/>
      <c r="AK3466" s="33"/>
      <c r="AL3466" s="33"/>
      <c r="AM3466" s="33"/>
      <c r="AN3466" s="33"/>
      <c r="AO3466" s="33"/>
    </row>
    <row r="3467" spans="33:41" ht="11.25">
      <c r="AG3467" s="33"/>
      <c r="AH3467" s="33"/>
      <c r="AI3467" s="33"/>
      <c r="AJ3467" s="33"/>
      <c r="AK3467" s="33"/>
      <c r="AL3467" s="33"/>
      <c r="AM3467" s="33"/>
      <c r="AN3467" s="33"/>
      <c r="AO3467" s="33"/>
    </row>
    <row r="3468" spans="33:41" ht="11.25">
      <c r="AG3468" s="33"/>
      <c r="AH3468" s="33"/>
      <c r="AI3468" s="33"/>
      <c r="AJ3468" s="33"/>
      <c r="AK3468" s="33"/>
      <c r="AL3468" s="33"/>
      <c r="AM3468" s="33"/>
      <c r="AN3468" s="33"/>
      <c r="AO3468" s="33"/>
    </row>
    <row r="3469" spans="33:41" ht="11.25">
      <c r="AG3469" s="33"/>
      <c r="AH3469" s="33"/>
      <c r="AI3469" s="33"/>
      <c r="AJ3469" s="33"/>
      <c r="AK3469" s="33"/>
      <c r="AL3469" s="33"/>
      <c r="AM3469" s="33"/>
      <c r="AN3469" s="33"/>
      <c r="AO3469" s="33"/>
    </row>
    <row r="3470" spans="33:41" ht="11.25">
      <c r="AG3470" s="33"/>
      <c r="AH3470" s="33"/>
      <c r="AI3470" s="33"/>
      <c r="AJ3470" s="33"/>
      <c r="AK3470" s="33"/>
      <c r="AL3470" s="33"/>
      <c r="AM3470" s="33"/>
      <c r="AN3470" s="33"/>
      <c r="AO3470" s="33"/>
    </row>
    <row r="3471" spans="33:41" ht="11.25">
      <c r="AG3471" s="33"/>
      <c r="AH3471" s="33"/>
      <c r="AI3471" s="33"/>
      <c r="AJ3471" s="33"/>
      <c r="AK3471" s="33"/>
      <c r="AL3471" s="33"/>
      <c r="AM3471" s="33"/>
      <c r="AN3471" s="33"/>
      <c r="AO3471" s="33"/>
    </row>
    <row r="3472" spans="33:41" ht="11.25">
      <c r="AG3472" s="33"/>
      <c r="AH3472" s="33"/>
      <c r="AI3472" s="33"/>
      <c r="AJ3472" s="33"/>
      <c r="AK3472" s="33"/>
      <c r="AL3472" s="33"/>
      <c r="AM3472" s="33"/>
      <c r="AN3472" s="33"/>
      <c r="AO3472" s="33"/>
    </row>
    <row r="3473" spans="33:41" ht="11.25">
      <c r="AG3473" s="33"/>
      <c r="AH3473" s="33"/>
      <c r="AI3473" s="33"/>
      <c r="AJ3473" s="33"/>
      <c r="AK3473" s="33"/>
      <c r="AL3473" s="33"/>
      <c r="AM3473" s="33"/>
      <c r="AN3473" s="33"/>
      <c r="AO3473" s="33"/>
    </row>
    <row r="3474" spans="33:41" ht="11.25">
      <c r="AG3474" s="33"/>
      <c r="AH3474" s="33"/>
      <c r="AI3474" s="33"/>
      <c r="AJ3474" s="33"/>
      <c r="AK3474" s="33"/>
      <c r="AL3474" s="33"/>
      <c r="AM3474" s="33"/>
      <c r="AN3474" s="33"/>
      <c r="AO3474" s="33"/>
    </row>
    <row r="3475" spans="33:41" ht="11.25">
      <c r="AG3475" s="33"/>
      <c r="AH3475" s="33"/>
      <c r="AI3475" s="33"/>
      <c r="AJ3475" s="33"/>
      <c r="AK3475" s="33"/>
      <c r="AL3475" s="33"/>
      <c r="AM3475" s="33"/>
      <c r="AN3475" s="33"/>
      <c r="AO3475" s="33"/>
    </row>
    <row r="3476" spans="33:41" ht="11.25">
      <c r="AG3476" s="33"/>
      <c r="AH3476" s="33"/>
      <c r="AI3476" s="33"/>
      <c r="AJ3476" s="33"/>
      <c r="AK3476" s="33"/>
      <c r="AL3476" s="33"/>
      <c r="AM3476" s="33"/>
      <c r="AN3476" s="33"/>
      <c r="AO3476" s="33"/>
    </row>
    <row r="3477" spans="33:41" ht="11.25">
      <c r="AG3477" s="33"/>
      <c r="AH3477" s="33"/>
      <c r="AI3477" s="33"/>
      <c r="AJ3477" s="33"/>
      <c r="AK3477" s="33"/>
      <c r="AL3477" s="33"/>
      <c r="AM3477" s="33"/>
      <c r="AN3477" s="33"/>
      <c r="AO3477" s="33"/>
    </row>
    <row r="3478" spans="33:41" ht="11.25">
      <c r="AG3478" s="33"/>
      <c r="AH3478" s="33"/>
      <c r="AI3478" s="33"/>
      <c r="AJ3478" s="33"/>
      <c r="AK3478" s="33"/>
      <c r="AL3478" s="33"/>
      <c r="AM3478" s="33"/>
      <c r="AN3478" s="33"/>
      <c r="AO3478" s="33"/>
    </row>
    <row r="3479" spans="33:41" ht="11.25">
      <c r="AG3479" s="33"/>
      <c r="AH3479" s="33"/>
      <c r="AI3479" s="33"/>
      <c r="AJ3479" s="33"/>
      <c r="AK3479" s="33"/>
      <c r="AL3479" s="33"/>
      <c r="AM3479" s="33"/>
      <c r="AN3479" s="33"/>
      <c r="AO3479" s="33"/>
    </row>
    <row r="3480" spans="33:41" ht="11.25">
      <c r="AG3480" s="33"/>
      <c r="AH3480" s="33"/>
      <c r="AI3480" s="33"/>
      <c r="AJ3480" s="33"/>
      <c r="AK3480" s="33"/>
      <c r="AL3480" s="33"/>
      <c r="AM3480" s="33"/>
      <c r="AN3480" s="33"/>
      <c r="AO3480" s="33"/>
    </row>
    <row r="3481" spans="33:41" ht="11.25">
      <c r="AG3481" s="33"/>
      <c r="AH3481" s="33"/>
      <c r="AI3481" s="33"/>
      <c r="AJ3481" s="33"/>
      <c r="AK3481" s="33"/>
      <c r="AL3481" s="33"/>
      <c r="AM3481" s="33"/>
      <c r="AN3481" s="33"/>
      <c r="AO3481" s="33"/>
    </row>
    <row r="3482" spans="33:41" ht="11.25">
      <c r="AG3482" s="33"/>
      <c r="AH3482" s="33"/>
      <c r="AI3482" s="33"/>
      <c r="AJ3482" s="33"/>
      <c r="AK3482" s="33"/>
      <c r="AL3482" s="33"/>
      <c r="AM3482" s="33"/>
      <c r="AN3482" s="33"/>
      <c r="AO3482" s="33"/>
    </row>
    <row r="3483" spans="33:41" ht="11.25">
      <c r="AG3483" s="33"/>
      <c r="AH3483" s="33"/>
      <c r="AI3483" s="33"/>
      <c r="AJ3483" s="33"/>
      <c r="AK3483" s="33"/>
      <c r="AL3483" s="33"/>
      <c r="AM3483" s="33"/>
      <c r="AN3483" s="33"/>
      <c r="AO3483" s="33"/>
    </row>
    <row r="3484" spans="33:41" ht="11.25">
      <c r="AG3484" s="33"/>
      <c r="AH3484" s="33"/>
      <c r="AI3484" s="33"/>
      <c r="AJ3484" s="33"/>
      <c r="AK3484" s="33"/>
      <c r="AL3484" s="33"/>
      <c r="AM3484" s="33"/>
      <c r="AN3484" s="33"/>
      <c r="AO3484" s="33"/>
    </row>
    <row r="3485" spans="33:41" ht="11.25">
      <c r="AG3485" s="33"/>
      <c r="AH3485" s="33"/>
      <c r="AI3485" s="33"/>
      <c r="AJ3485" s="33"/>
      <c r="AK3485" s="33"/>
      <c r="AL3485" s="33"/>
      <c r="AM3485" s="33"/>
      <c r="AN3485" s="33"/>
      <c r="AO3485" s="33"/>
    </row>
    <row r="3486" spans="33:41" ht="11.25">
      <c r="AG3486" s="33"/>
      <c r="AH3486" s="33"/>
      <c r="AI3486" s="33"/>
      <c r="AJ3486" s="33"/>
      <c r="AK3486" s="33"/>
      <c r="AL3486" s="33"/>
      <c r="AM3486" s="33"/>
      <c r="AN3486" s="33"/>
      <c r="AO3486" s="33"/>
    </row>
    <row r="3487" spans="33:41" ht="11.25">
      <c r="AG3487" s="33"/>
      <c r="AH3487" s="33"/>
      <c r="AI3487" s="33"/>
      <c r="AJ3487" s="33"/>
      <c r="AK3487" s="33"/>
      <c r="AL3487" s="33"/>
      <c r="AM3487" s="33"/>
      <c r="AN3487" s="33"/>
      <c r="AO3487" s="33"/>
    </row>
    <row r="3488" spans="33:41" ht="11.25">
      <c r="AG3488" s="33"/>
      <c r="AH3488" s="33"/>
      <c r="AI3488" s="33"/>
      <c r="AJ3488" s="33"/>
      <c r="AK3488" s="33"/>
      <c r="AL3488" s="33"/>
      <c r="AM3488" s="33"/>
      <c r="AN3488" s="33"/>
      <c r="AO3488" s="33"/>
    </row>
    <row r="3489" spans="33:41" ht="11.25">
      <c r="AG3489" s="33"/>
      <c r="AH3489" s="33"/>
      <c r="AI3489" s="33"/>
      <c r="AJ3489" s="33"/>
      <c r="AK3489" s="33"/>
      <c r="AL3489" s="33"/>
      <c r="AM3489" s="33"/>
      <c r="AN3489" s="33"/>
      <c r="AO3489" s="33"/>
    </row>
    <row r="3490" spans="33:41" ht="11.25">
      <c r="AG3490" s="33"/>
      <c r="AH3490" s="33"/>
      <c r="AI3490" s="33"/>
      <c r="AJ3490" s="33"/>
      <c r="AK3490" s="33"/>
      <c r="AL3490" s="33"/>
      <c r="AM3490" s="33"/>
      <c r="AN3490" s="33"/>
      <c r="AO3490" s="33"/>
    </row>
    <row r="3491" spans="33:41" ht="11.25">
      <c r="AG3491" s="33"/>
      <c r="AH3491" s="33"/>
      <c r="AI3491" s="33"/>
      <c r="AJ3491" s="33"/>
      <c r="AK3491" s="33"/>
      <c r="AL3491" s="33"/>
      <c r="AM3491" s="33"/>
      <c r="AN3491" s="33"/>
      <c r="AO3491" s="33"/>
    </row>
    <row r="3492" spans="33:41" ht="11.25">
      <c r="AG3492" s="33"/>
      <c r="AH3492" s="33"/>
      <c r="AI3492" s="33"/>
      <c r="AJ3492" s="33"/>
      <c r="AK3492" s="33"/>
      <c r="AL3492" s="33"/>
      <c r="AM3492" s="33"/>
      <c r="AN3492" s="33"/>
      <c r="AO3492" s="33"/>
    </row>
    <row r="3493" spans="33:41" ht="11.25">
      <c r="AG3493" s="33"/>
      <c r="AH3493" s="33"/>
      <c r="AI3493" s="33"/>
      <c r="AJ3493" s="33"/>
      <c r="AK3493" s="33"/>
      <c r="AL3493" s="33"/>
      <c r="AM3493" s="33"/>
      <c r="AN3493" s="33"/>
      <c r="AO3493" s="33"/>
    </row>
    <row r="3494" spans="33:41" ht="11.25">
      <c r="AG3494" s="33"/>
      <c r="AH3494" s="33"/>
      <c r="AI3494" s="33"/>
      <c r="AJ3494" s="33"/>
      <c r="AK3494" s="33"/>
      <c r="AL3494" s="33"/>
      <c r="AM3494" s="33"/>
      <c r="AN3494" s="33"/>
      <c r="AO3494" s="33"/>
    </row>
    <row r="3495" spans="33:41" ht="11.25">
      <c r="AG3495" s="33"/>
      <c r="AH3495" s="33"/>
      <c r="AI3495" s="33"/>
      <c r="AJ3495" s="33"/>
      <c r="AK3495" s="33"/>
      <c r="AL3495" s="33"/>
      <c r="AM3495" s="33"/>
      <c r="AN3495" s="33"/>
      <c r="AO3495" s="33"/>
    </row>
    <row r="3496" spans="33:41" ht="11.25">
      <c r="AG3496" s="33"/>
      <c r="AH3496" s="33"/>
      <c r="AI3496" s="33"/>
      <c r="AJ3496" s="33"/>
      <c r="AK3496" s="33"/>
      <c r="AL3496" s="33"/>
      <c r="AM3496" s="33"/>
      <c r="AN3496" s="33"/>
      <c r="AO3496" s="33"/>
    </row>
    <row r="3497" spans="33:41" ht="11.25">
      <c r="AG3497" s="33"/>
      <c r="AH3497" s="33"/>
      <c r="AI3497" s="33"/>
      <c r="AJ3497" s="33"/>
      <c r="AK3497" s="33"/>
      <c r="AL3497" s="33"/>
      <c r="AM3497" s="33"/>
      <c r="AN3497" s="33"/>
      <c r="AO3497" s="33"/>
    </row>
    <row r="3498" spans="33:41" ht="11.25">
      <c r="AG3498" s="33"/>
      <c r="AH3498" s="33"/>
      <c r="AI3498" s="33"/>
      <c r="AJ3498" s="33"/>
      <c r="AK3498" s="33"/>
      <c r="AL3498" s="33"/>
      <c r="AM3498" s="33"/>
      <c r="AN3498" s="33"/>
      <c r="AO3498" s="33"/>
    </row>
    <row r="3499" spans="33:41" ht="11.25">
      <c r="AG3499" s="33"/>
      <c r="AH3499" s="33"/>
      <c r="AI3499" s="33"/>
      <c r="AJ3499" s="33"/>
      <c r="AK3499" s="33"/>
      <c r="AL3499" s="33"/>
      <c r="AM3499" s="33"/>
      <c r="AN3499" s="33"/>
      <c r="AO3499" s="33"/>
    </row>
    <row r="3500" spans="33:41" ht="11.25">
      <c r="AG3500" s="33"/>
      <c r="AH3500" s="33"/>
      <c r="AI3500" s="33"/>
      <c r="AJ3500" s="33"/>
      <c r="AK3500" s="33"/>
      <c r="AL3500" s="33"/>
      <c r="AM3500" s="33"/>
      <c r="AN3500" s="33"/>
      <c r="AO3500" s="33"/>
    </row>
    <row r="3501" spans="33:41" ht="11.25">
      <c r="AG3501" s="33"/>
      <c r="AH3501" s="33"/>
      <c r="AI3501" s="33"/>
      <c r="AJ3501" s="33"/>
      <c r="AK3501" s="33"/>
      <c r="AL3501" s="33"/>
      <c r="AM3501" s="33"/>
      <c r="AN3501" s="33"/>
      <c r="AO3501" s="33"/>
    </row>
    <row r="3502" spans="33:41" ht="11.25">
      <c r="AG3502" s="33"/>
      <c r="AH3502" s="33"/>
      <c r="AI3502" s="33"/>
      <c r="AJ3502" s="33"/>
      <c r="AK3502" s="33"/>
      <c r="AL3502" s="33"/>
      <c r="AM3502" s="33"/>
      <c r="AN3502" s="33"/>
      <c r="AO3502" s="33"/>
    </row>
    <row r="3503" spans="33:41" ht="11.25">
      <c r="AG3503" s="33"/>
      <c r="AH3503" s="33"/>
      <c r="AI3503" s="33"/>
      <c r="AJ3503" s="33"/>
      <c r="AK3503" s="33"/>
      <c r="AL3503" s="33"/>
      <c r="AM3503" s="33"/>
      <c r="AN3503" s="33"/>
      <c r="AO3503" s="33"/>
    </row>
    <row r="3504" spans="33:41" ht="11.25">
      <c r="AG3504" s="33"/>
      <c r="AH3504" s="33"/>
      <c r="AI3504" s="33"/>
      <c r="AJ3504" s="33"/>
      <c r="AK3504" s="33"/>
      <c r="AL3504" s="33"/>
      <c r="AM3504" s="33"/>
      <c r="AN3504" s="33"/>
      <c r="AO3504" s="33"/>
    </row>
    <row r="3505" spans="33:41" ht="11.25">
      <c r="AG3505" s="33"/>
      <c r="AH3505" s="33"/>
      <c r="AI3505" s="33"/>
      <c r="AJ3505" s="33"/>
      <c r="AK3505" s="33"/>
      <c r="AL3505" s="33"/>
      <c r="AM3505" s="33"/>
      <c r="AN3505" s="33"/>
      <c r="AO3505" s="33"/>
    </row>
    <row r="3506" spans="33:41" ht="11.25">
      <c r="AG3506" s="33"/>
      <c r="AH3506" s="33"/>
      <c r="AI3506" s="33"/>
      <c r="AJ3506" s="33"/>
      <c r="AK3506" s="33"/>
      <c r="AL3506" s="33"/>
      <c r="AM3506" s="33"/>
      <c r="AN3506" s="33"/>
      <c r="AO3506" s="33"/>
    </row>
    <row r="3507" spans="33:41" ht="11.25">
      <c r="AG3507" s="33"/>
      <c r="AH3507" s="33"/>
      <c r="AI3507" s="33"/>
      <c r="AJ3507" s="33"/>
      <c r="AK3507" s="33"/>
      <c r="AL3507" s="33"/>
      <c r="AM3507" s="33"/>
      <c r="AN3507" s="33"/>
      <c r="AO3507" s="33"/>
    </row>
    <row r="3508" spans="33:41" ht="11.25">
      <c r="AG3508" s="33"/>
      <c r="AH3508" s="33"/>
      <c r="AI3508" s="33"/>
      <c r="AJ3508" s="33"/>
      <c r="AK3508" s="33"/>
      <c r="AL3508" s="33"/>
      <c r="AM3508" s="33"/>
      <c r="AN3508" s="33"/>
      <c r="AO3508" s="33"/>
    </row>
    <row r="3509" spans="33:41" ht="11.25">
      <c r="AG3509" s="33"/>
      <c r="AH3509" s="33"/>
      <c r="AI3509" s="33"/>
      <c r="AJ3509" s="33"/>
      <c r="AK3509" s="33"/>
      <c r="AL3509" s="33"/>
      <c r="AM3509" s="33"/>
      <c r="AN3509" s="33"/>
      <c r="AO3509" s="33"/>
    </row>
    <row r="3510" spans="33:41" ht="11.25">
      <c r="AG3510" s="33"/>
      <c r="AH3510" s="33"/>
      <c r="AI3510" s="33"/>
      <c r="AJ3510" s="33"/>
      <c r="AK3510" s="33"/>
      <c r="AL3510" s="33"/>
      <c r="AM3510" s="33"/>
      <c r="AN3510" s="33"/>
      <c r="AO3510" s="33"/>
    </row>
    <row r="3511" spans="33:41" ht="11.25">
      <c r="AG3511" s="33"/>
      <c r="AH3511" s="33"/>
      <c r="AI3511" s="33"/>
      <c r="AJ3511" s="33"/>
      <c r="AK3511" s="33"/>
      <c r="AL3511" s="33"/>
      <c r="AM3511" s="33"/>
      <c r="AN3511" s="33"/>
      <c r="AO3511" s="33"/>
    </row>
    <row r="3512" spans="33:41" ht="11.25">
      <c r="AG3512" s="33"/>
      <c r="AH3512" s="33"/>
      <c r="AI3512" s="33"/>
      <c r="AJ3512" s="33"/>
      <c r="AK3512" s="33"/>
      <c r="AL3512" s="33"/>
      <c r="AM3512" s="33"/>
      <c r="AN3512" s="33"/>
      <c r="AO3512" s="33"/>
    </row>
    <row r="3513" spans="33:41" ht="11.25">
      <c r="AG3513" s="33"/>
      <c r="AH3513" s="33"/>
      <c r="AI3513" s="33"/>
      <c r="AJ3513" s="33"/>
      <c r="AK3513" s="33"/>
      <c r="AL3513" s="33"/>
      <c r="AM3513" s="33"/>
      <c r="AN3513" s="33"/>
      <c r="AO3513" s="33"/>
    </row>
    <row r="3514" spans="33:41" ht="11.25">
      <c r="AG3514" s="33"/>
      <c r="AH3514" s="33"/>
      <c r="AI3514" s="33"/>
      <c r="AJ3514" s="33"/>
      <c r="AK3514" s="33"/>
      <c r="AL3514" s="33"/>
      <c r="AM3514" s="33"/>
      <c r="AN3514" s="33"/>
      <c r="AO3514" s="33"/>
    </row>
    <row r="3515" spans="33:41" ht="11.25">
      <c r="AG3515" s="33"/>
      <c r="AH3515" s="33"/>
      <c r="AI3515" s="33"/>
      <c r="AJ3515" s="33"/>
      <c r="AK3515" s="33"/>
      <c r="AL3515" s="33"/>
      <c r="AM3515" s="33"/>
      <c r="AN3515" s="33"/>
      <c r="AO3515" s="33"/>
    </row>
    <row r="3516" spans="33:41" ht="11.25">
      <c r="AG3516" s="33"/>
      <c r="AH3516" s="33"/>
      <c r="AI3516" s="33"/>
      <c r="AJ3516" s="33"/>
      <c r="AK3516" s="33"/>
      <c r="AL3516" s="33"/>
      <c r="AM3516" s="33"/>
      <c r="AN3516" s="33"/>
      <c r="AO3516" s="33"/>
    </row>
    <row r="3517" spans="33:41" ht="11.25">
      <c r="AG3517" s="33"/>
      <c r="AH3517" s="33"/>
      <c r="AI3517" s="33"/>
      <c r="AJ3517" s="33"/>
      <c r="AK3517" s="33"/>
      <c r="AL3517" s="33"/>
      <c r="AM3517" s="33"/>
      <c r="AN3517" s="33"/>
      <c r="AO3517" s="33"/>
    </row>
    <row r="3518" spans="33:41" ht="11.25">
      <c r="AG3518" s="33"/>
      <c r="AH3518" s="33"/>
      <c r="AI3518" s="33"/>
      <c r="AJ3518" s="33"/>
      <c r="AK3518" s="33"/>
      <c r="AL3518" s="33"/>
      <c r="AM3518" s="33"/>
      <c r="AN3518" s="33"/>
      <c r="AO3518" s="33"/>
    </row>
    <row r="3519" spans="33:41" ht="11.25">
      <c r="AG3519" s="33"/>
      <c r="AH3519" s="33"/>
      <c r="AI3519" s="33"/>
      <c r="AJ3519" s="33"/>
      <c r="AK3519" s="33"/>
      <c r="AL3519" s="33"/>
      <c r="AM3519" s="33"/>
      <c r="AN3519" s="33"/>
      <c r="AO3519" s="33"/>
    </row>
    <row r="3520" spans="33:41" ht="11.25">
      <c r="AG3520" s="33"/>
      <c r="AH3520" s="33"/>
      <c r="AI3520" s="33"/>
      <c r="AJ3520" s="33"/>
      <c r="AK3520" s="33"/>
      <c r="AL3520" s="33"/>
      <c r="AM3520" s="33"/>
      <c r="AN3520" s="33"/>
      <c r="AO3520" s="33"/>
    </row>
    <row r="3521" spans="33:41" ht="11.25">
      <c r="AG3521" s="33"/>
      <c r="AH3521" s="33"/>
      <c r="AI3521" s="33"/>
      <c r="AJ3521" s="33"/>
      <c r="AK3521" s="33"/>
      <c r="AL3521" s="33"/>
      <c r="AM3521" s="33"/>
      <c r="AN3521" s="33"/>
      <c r="AO3521" s="33"/>
    </row>
    <row r="3522" spans="33:41" ht="11.25">
      <c r="AG3522" s="33"/>
      <c r="AH3522" s="33"/>
      <c r="AI3522" s="33"/>
      <c r="AJ3522" s="33"/>
      <c r="AK3522" s="33"/>
      <c r="AL3522" s="33"/>
      <c r="AM3522" s="33"/>
      <c r="AN3522" s="33"/>
      <c r="AO3522" s="33"/>
    </row>
    <row r="3523" spans="33:41" ht="11.25">
      <c r="AG3523" s="33"/>
      <c r="AH3523" s="33"/>
      <c r="AI3523" s="33"/>
      <c r="AJ3523" s="33"/>
      <c r="AK3523" s="33"/>
      <c r="AL3523" s="33"/>
      <c r="AM3523" s="33"/>
      <c r="AN3523" s="33"/>
      <c r="AO3523" s="33"/>
    </row>
    <row r="3524" spans="33:41" ht="11.25">
      <c r="AG3524" s="33"/>
      <c r="AH3524" s="33"/>
      <c r="AI3524" s="33"/>
      <c r="AJ3524" s="33"/>
      <c r="AK3524" s="33"/>
      <c r="AL3524" s="33"/>
      <c r="AM3524" s="33"/>
      <c r="AN3524" s="33"/>
      <c r="AO3524" s="33"/>
    </row>
    <row r="3525" spans="33:41" ht="11.25">
      <c r="AG3525" s="33"/>
      <c r="AH3525" s="33"/>
      <c r="AI3525" s="33"/>
      <c r="AJ3525" s="33"/>
      <c r="AK3525" s="33"/>
      <c r="AL3525" s="33"/>
      <c r="AM3525" s="33"/>
      <c r="AN3525" s="33"/>
      <c r="AO3525" s="33"/>
    </row>
    <row r="3526" spans="33:41" ht="11.25">
      <c r="AG3526" s="33"/>
      <c r="AH3526" s="33"/>
      <c r="AI3526" s="33"/>
      <c r="AJ3526" s="33"/>
      <c r="AK3526" s="33"/>
      <c r="AL3526" s="33"/>
      <c r="AM3526" s="33"/>
      <c r="AN3526" s="33"/>
      <c r="AO3526" s="33"/>
    </row>
    <row r="3527" spans="33:41" ht="11.25">
      <c r="AG3527" s="33"/>
      <c r="AH3527" s="33"/>
      <c r="AI3527" s="33"/>
      <c r="AJ3527" s="33"/>
      <c r="AK3527" s="33"/>
      <c r="AL3527" s="33"/>
      <c r="AM3527" s="33"/>
      <c r="AN3527" s="33"/>
      <c r="AO3527" s="33"/>
    </row>
    <row r="3528" spans="33:41" ht="11.25">
      <c r="AG3528" s="33"/>
      <c r="AH3528" s="33"/>
      <c r="AI3528" s="33"/>
      <c r="AJ3528" s="33"/>
      <c r="AK3528" s="33"/>
      <c r="AL3528" s="33"/>
      <c r="AM3528" s="33"/>
      <c r="AN3528" s="33"/>
      <c r="AO3528" s="33"/>
    </row>
    <row r="3529" spans="33:41" ht="11.25">
      <c r="AG3529" s="33"/>
      <c r="AH3529" s="33"/>
      <c r="AI3529" s="33"/>
      <c r="AJ3529" s="33"/>
      <c r="AK3529" s="33"/>
      <c r="AL3529" s="33"/>
      <c r="AM3529" s="33"/>
      <c r="AN3529" s="33"/>
      <c r="AO3529" s="33"/>
    </row>
    <row r="3530" spans="33:41" ht="11.25">
      <c r="AG3530" s="33"/>
      <c r="AH3530" s="33"/>
      <c r="AI3530" s="33"/>
      <c r="AJ3530" s="33"/>
      <c r="AK3530" s="33"/>
      <c r="AL3530" s="33"/>
      <c r="AM3530" s="33"/>
      <c r="AN3530" s="33"/>
      <c r="AO3530" s="33"/>
    </row>
    <row r="3531" spans="33:41" ht="11.25">
      <c r="AG3531" s="33"/>
      <c r="AH3531" s="33"/>
      <c r="AI3531" s="33"/>
      <c r="AJ3531" s="33"/>
      <c r="AK3531" s="33"/>
      <c r="AL3531" s="33"/>
      <c r="AM3531" s="33"/>
      <c r="AN3531" s="33"/>
      <c r="AO3531" s="33"/>
    </row>
    <row r="3532" spans="33:41" ht="11.25">
      <c r="AG3532" s="33"/>
      <c r="AH3532" s="33"/>
      <c r="AI3532" s="33"/>
      <c r="AJ3532" s="33"/>
      <c r="AK3532" s="33"/>
      <c r="AL3532" s="33"/>
      <c r="AM3532" s="33"/>
      <c r="AN3532" s="33"/>
      <c r="AO3532" s="33"/>
    </row>
    <row r="3533" spans="33:41" ht="11.25">
      <c r="AG3533" s="33"/>
      <c r="AH3533" s="33"/>
      <c r="AI3533" s="33"/>
      <c r="AJ3533" s="33"/>
      <c r="AK3533" s="33"/>
      <c r="AL3533" s="33"/>
      <c r="AM3533" s="33"/>
      <c r="AN3533" s="33"/>
      <c r="AO3533" s="33"/>
    </row>
    <row r="3534" spans="33:41" ht="11.25">
      <c r="AG3534" s="33"/>
      <c r="AH3534" s="33"/>
      <c r="AI3534" s="33"/>
      <c r="AJ3534" s="33"/>
      <c r="AK3534" s="33"/>
      <c r="AL3534" s="33"/>
      <c r="AM3534" s="33"/>
      <c r="AN3534" s="33"/>
      <c r="AO3534" s="33"/>
    </row>
    <row r="3535" spans="33:41" ht="11.25">
      <c r="AG3535" s="33"/>
      <c r="AH3535" s="33"/>
      <c r="AI3535" s="33"/>
      <c r="AJ3535" s="33"/>
      <c r="AK3535" s="33"/>
      <c r="AL3535" s="33"/>
      <c r="AM3535" s="33"/>
      <c r="AN3535" s="33"/>
      <c r="AO3535" s="33"/>
    </row>
    <row r="3536" spans="33:41" ht="11.25">
      <c r="AG3536" s="33"/>
      <c r="AH3536" s="33"/>
      <c r="AI3536" s="33"/>
      <c r="AJ3536" s="33"/>
      <c r="AK3536" s="33"/>
      <c r="AL3536" s="33"/>
      <c r="AM3536" s="33"/>
      <c r="AN3536" s="33"/>
      <c r="AO3536" s="33"/>
    </row>
    <row r="3537" spans="33:41" ht="11.25">
      <c r="AG3537" s="33"/>
      <c r="AH3537" s="33"/>
      <c r="AI3537" s="33"/>
      <c r="AJ3537" s="33"/>
      <c r="AK3537" s="33"/>
      <c r="AL3537" s="33"/>
      <c r="AM3537" s="33"/>
      <c r="AN3537" s="33"/>
      <c r="AO3537" s="33"/>
    </row>
    <row r="3538" spans="33:41" ht="11.25">
      <c r="AG3538" s="33"/>
      <c r="AH3538" s="33"/>
      <c r="AI3538" s="33"/>
      <c r="AJ3538" s="33"/>
      <c r="AK3538" s="33"/>
      <c r="AL3538" s="33"/>
      <c r="AM3538" s="33"/>
      <c r="AN3538" s="33"/>
      <c r="AO3538" s="33"/>
    </row>
    <row r="3539" spans="33:41" ht="11.25">
      <c r="AG3539" s="33"/>
      <c r="AH3539" s="33"/>
      <c r="AI3539" s="33"/>
      <c r="AJ3539" s="33"/>
      <c r="AK3539" s="33"/>
      <c r="AL3539" s="33"/>
      <c r="AM3539" s="33"/>
      <c r="AN3539" s="33"/>
      <c r="AO3539" s="33"/>
    </row>
    <row r="3540" spans="33:41" ht="11.25">
      <c r="AG3540" s="33"/>
      <c r="AH3540" s="33"/>
      <c r="AI3540" s="33"/>
      <c r="AJ3540" s="33"/>
      <c r="AK3540" s="33"/>
      <c r="AL3540" s="33"/>
      <c r="AM3540" s="33"/>
      <c r="AN3540" s="33"/>
      <c r="AO3540" s="33"/>
    </row>
    <row r="3541" spans="33:41" ht="11.25">
      <c r="AG3541" s="33"/>
      <c r="AH3541" s="33"/>
      <c r="AI3541" s="33"/>
      <c r="AJ3541" s="33"/>
      <c r="AK3541" s="33"/>
      <c r="AL3541" s="33"/>
      <c r="AM3541" s="33"/>
      <c r="AN3541" s="33"/>
      <c r="AO3541" s="33"/>
    </row>
    <row r="3542" spans="33:41" ht="11.25">
      <c r="AG3542" s="33"/>
      <c r="AH3542" s="33"/>
      <c r="AI3542" s="33"/>
      <c r="AJ3542" s="33"/>
      <c r="AK3542" s="33"/>
      <c r="AL3542" s="33"/>
      <c r="AM3542" s="33"/>
      <c r="AN3542" s="33"/>
      <c r="AO3542" s="33"/>
    </row>
    <row r="3543" spans="33:41" ht="11.25">
      <c r="AG3543" s="33"/>
      <c r="AH3543" s="33"/>
      <c r="AI3543" s="33"/>
      <c r="AJ3543" s="33"/>
      <c r="AK3543" s="33"/>
      <c r="AL3543" s="33"/>
      <c r="AM3543" s="33"/>
      <c r="AN3543" s="33"/>
      <c r="AO3543" s="33"/>
    </row>
    <row r="3544" spans="33:41" ht="11.25">
      <c r="AG3544" s="33"/>
      <c r="AH3544" s="33"/>
      <c r="AI3544" s="33"/>
      <c r="AJ3544" s="33"/>
      <c r="AK3544" s="33"/>
      <c r="AL3544" s="33"/>
      <c r="AM3544" s="33"/>
      <c r="AN3544" s="33"/>
      <c r="AO3544" s="33"/>
    </row>
    <row r="3545" spans="33:41" ht="11.25">
      <c r="AG3545" s="33"/>
      <c r="AH3545" s="33"/>
      <c r="AI3545" s="33"/>
      <c r="AJ3545" s="33"/>
      <c r="AK3545" s="33"/>
      <c r="AL3545" s="33"/>
      <c r="AM3545" s="33"/>
      <c r="AN3545" s="33"/>
      <c r="AO3545" s="33"/>
    </row>
    <row r="3546" spans="33:41" ht="11.25">
      <c r="AG3546" s="33"/>
      <c r="AH3546" s="33"/>
      <c r="AI3546" s="33"/>
      <c r="AJ3546" s="33"/>
      <c r="AK3546" s="33"/>
      <c r="AL3546" s="33"/>
      <c r="AM3546" s="33"/>
      <c r="AN3546" s="33"/>
      <c r="AO3546" s="33"/>
    </row>
    <row r="3547" spans="33:41" ht="11.25">
      <c r="AG3547" s="33"/>
      <c r="AH3547" s="33"/>
      <c r="AI3547" s="33"/>
      <c r="AJ3547" s="33"/>
      <c r="AK3547" s="33"/>
      <c r="AL3547" s="33"/>
      <c r="AM3547" s="33"/>
      <c r="AN3547" s="33"/>
      <c r="AO3547" s="33"/>
    </row>
    <row r="3548" spans="33:41" ht="11.25">
      <c r="AG3548" s="33"/>
      <c r="AH3548" s="33"/>
      <c r="AI3548" s="33"/>
      <c r="AJ3548" s="33"/>
      <c r="AK3548" s="33"/>
      <c r="AL3548" s="33"/>
      <c r="AM3548" s="33"/>
      <c r="AN3548" s="33"/>
      <c r="AO3548" s="33"/>
    </row>
    <row r="3549" spans="33:41" ht="11.25">
      <c r="AG3549" s="33"/>
      <c r="AH3549" s="33"/>
      <c r="AI3549" s="33"/>
      <c r="AJ3549" s="33"/>
      <c r="AK3549" s="33"/>
      <c r="AL3549" s="33"/>
      <c r="AM3549" s="33"/>
      <c r="AN3549" s="33"/>
      <c r="AO3549" s="33"/>
    </row>
    <row r="3550" spans="33:41" ht="11.25">
      <c r="AG3550" s="33"/>
      <c r="AH3550" s="33"/>
      <c r="AI3550" s="33"/>
      <c r="AJ3550" s="33"/>
      <c r="AK3550" s="33"/>
      <c r="AL3550" s="33"/>
      <c r="AM3550" s="33"/>
      <c r="AN3550" s="33"/>
      <c r="AO3550" s="33"/>
    </row>
    <row r="3551" spans="33:41" ht="11.25">
      <c r="AG3551" s="33"/>
      <c r="AH3551" s="33"/>
      <c r="AI3551" s="33"/>
      <c r="AJ3551" s="33"/>
      <c r="AK3551" s="33"/>
      <c r="AL3551" s="33"/>
      <c r="AM3551" s="33"/>
      <c r="AN3551" s="33"/>
      <c r="AO3551" s="33"/>
    </row>
    <row r="3552" spans="33:41" ht="11.25">
      <c r="AG3552" s="33"/>
      <c r="AH3552" s="33"/>
      <c r="AI3552" s="33"/>
      <c r="AJ3552" s="33"/>
      <c r="AK3552" s="33"/>
      <c r="AL3552" s="33"/>
      <c r="AM3552" s="33"/>
      <c r="AN3552" s="33"/>
      <c r="AO3552" s="33"/>
    </row>
    <row r="3553" spans="33:41" ht="11.25">
      <c r="AG3553" s="33"/>
      <c r="AH3553" s="33"/>
      <c r="AI3553" s="33"/>
      <c r="AJ3553" s="33"/>
      <c r="AK3553" s="33"/>
      <c r="AL3553" s="33"/>
      <c r="AM3553" s="33"/>
      <c r="AN3553" s="33"/>
      <c r="AO3553" s="33"/>
    </row>
    <row r="3554" spans="33:41" ht="11.25">
      <c r="AG3554" s="33"/>
      <c r="AH3554" s="33"/>
      <c r="AI3554" s="33"/>
      <c r="AJ3554" s="33"/>
      <c r="AK3554" s="33"/>
      <c r="AL3554" s="33"/>
      <c r="AM3554" s="33"/>
      <c r="AN3554" s="33"/>
      <c r="AO3554" s="33"/>
    </row>
    <row r="3555" spans="33:41" ht="11.25">
      <c r="AG3555" s="33"/>
      <c r="AH3555" s="33"/>
      <c r="AI3555" s="33"/>
      <c r="AJ3555" s="33"/>
      <c r="AK3555" s="33"/>
      <c r="AL3555" s="33"/>
      <c r="AM3555" s="33"/>
      <c r="AN3555" s="33"/>
      <c r="AO3555" s="33"/>
    </row>
    <row r="3556" spans="33:41" ht="11.25">
      <c r="AG3556" s="33"/>
      <c r="AH3556" s="33"/>
      <c r="AI3556" s="33"/>
      <c r="AJ3556" s="33"/>
      <c r="AK3556" s="33"/>
      <c r="AL3556" s="33"/>
      <c r="AM3556" s="33"/>
      <c r="AN3556" s="33"/>
      <c r="AO3556" s="33"/>
    </row>
    <row r="3557" spans="33:41" ht="11.25">
      <c r="AG3557" s="33"/>
      <c r="AH3557" s="33"/>
      <c r="AI3557" s="33"/>
      <c r="AJ3557" s="33"/>
      <c r="AK3557" s="33"/>
      <c r="AL3557" s="33"/>
      <c r="AM3557" s="33"/>
      <c r="AN3557" s="33"/>
      <c r="AO3557" s="33"/>
    </row>
    <row r="3558" spans="33:41" ht="11.25">
      <c r="AG3558" s="33"/>
      <c r="AH3558" s="33"/>
      <c r="AI3558" s="33"/>
      <c r="AJ3558" s="33"/>
      <c r="AK3558" s="33"/>
      <c r="AL3558" s="33"/>
      <c r="AM3558" s="33"/>
      <c r="AN3558" s="33"/>
      <c r="AO3558" s="33"/>
    </row>
    <row r="3559" spans="33:41" ht="11.25">
      <c r="AG3559" s="33"/>
      <c r="AH3559" s="33"/>
      <c r="AI3559" s="33"/>
      <c r="AJ3559" s="33"/>
      <c r="AK3559" s="33"/>
      <c r="AL3559" s="33"/>
      <c r="AM3559" s="33"/>
      <c r="AN3559" s="33"/>
      <c r="AO3559" s="33"/>
    </row>
    <row r="3560" spans="33:41" ht="11.25">
      <c r="AG3560" s="33"/>
      <c r="AH3560" s="33"/>
      <c r="AI3560" s="33"/>
      <c r="AJ3560" s="33"/>
      <c r="AK3560" s="33"/>
      <c r="AL3560" s="33"/>
      <c r="AM3560" s="33"/>
      <c r="AN3560" s="33"/>
      <c r="AO3560" s="33"/>
    </row>
    <row r="3561" spans="33:41" ht="11.25">
      <c r="AG3561" s="33"/>
      <c r="AH3561" s="33"/>
      <c r="AI3561" s="33"/>
      <c r="AJ3561" s="33"/>
      <c r="AK3561" s="33"/>
      <c r="AL3561" s="33"/>
      <c r="AM3561" s="33"/>
      <c r="AN3561" s="33"/>
      <c r="AO3561" s="33"/>
    </row>
    <row r="3562" spans="33:41" ht="11.25">
      <c r="AG3562" s="33"/>
      <c r="AH3562" s="33"/>
      <c r="AI3562" s="33"/>
      <c r="AJ3562" s="33"/>
      <c r="AK3562" s="33"/>
      <c r="AL3562" s="33"/>
      <c r="AM3562" s="33"/>
      <c r="AN3562" s="33"/>
      <c r="AO3562" s="33"/>
    </row>
    <row r="3563" spans="33:41" ht="11.25">
      <c r="AG3563" s="33"/>
      <c r="AH3563" s="33"/>
      <c r="AI3563" s="33"/>
      <c r="AJ3563" s="33"/>
      <c r="AK3563" s="33"/>
      <c r="AL3563" s="33"/>
      <c r="AM3563" s="33"/>
      <c r="AN3563" s="33"/>
      <c r="AO3563" s="33"/>
    </row>
    <row r="3564" spans="33:41" ht="11.25">
      <c r="AG3564" s="33"/>
      <c r="AH3564" s="33"/>
      <c r="AI3564" s="33"/>
      <c r="AJ3564" s="33"/>
      <c r="AK3564" s="33"/>
      <c r="AL3564" s="33"/>
      <c r="AM3564" s="33"/>
      <c r="AN3564" s="33"/>
      <c r="AO3564" s="33"/>
    </row>
    <row r="3565" spans="33:41" ht="11.25">
      <c r="AG3565" s="33"/>
      <c r="AH3565" s="33"/>
      <c r="AI3565" s="33"/>
      <c r="AJ3565" s="33"/>
      <c r="AK3565" s="33"/>
      <c r="AL3565" s="33"/>
      <c r="AM3565" s="33"/>
      <c r="AN3565" s="33"/>
      <c r="AO3565" s="33"/>
    </row>
    <row r="3566" spans="33:41" ht="11.25">
      <c r="AG3566" s="33"/>
      <c r="AH3566" s="33"/>
      <c r="AI3566" s="33"/>
      <c r="AJ3566" s="33"/>
      <c r="AK3566" s="33"/>
      <c r="AL3566" s="33"/>
      <c r="AM3566" s="33"/>
      <c r="AN3566" s="33"/>
      <c r="AO3566" s="33"/>
    </row>
    <row r="3567" spans="33:41" ht="11.25">
      <c r="AG3567" s="33"/>
      <c r="AH3567" s="33"/>
      <c r="AI3567" s="33"/>
      <c r="AJ3567" s="33"/>
      <c r="AK3567" s="33"/>
      <c r="AL3567" s="33"/>
      <c r="AM3567" s="33"/>
      <c r="AN3567" s="33"/>
      <c r="AO3567" s="33"/>
    </row>
    <row r="3568" spans="33:41" ht="11.25">
      <c r="AG3568" s="33"/>
      <c r="AH3568" s="33"/>
      <c r="AI3568" s="33"/>
      <c r="AJ3568" s="33"/>
      <c r="AK3568" s="33"/>
      <c r="AL3568" s="33"/>
      <c r="AM3568" s="33"/>
      <c r="AN3568" s="33"/>
      <c r="AO3568" s="33"/>
    </row>
    <row r="3569" spans="33:41" ht="11.25">
      <c r="AG3569" s="33"/>
      <c r="AH3569" s="33"/>
      <c r="AI3569" s="33"/>
      <c r="AJ3569" s="33"/>
      <c r="AK3569" s="33"/>
      <c r="AL3569" s="33"/>
      <c r="AM3569" s="33"/>
      <c r="AN3569" s="33"/>
      <c r="AO3569" s="33"/>
    </row>
    <row r="3570" spans="33:41" ht="11.25">
      <c r="AG3570" s="33"/>
      <c r="AH3570" s="33"/>
      <c r="AI3570" s="33"/>
      <c r="AJ3570" s="33"/>
      <c r="AK3570" s="33"/>
      <c r="AL3570" s="33"/>
      <c r="AM3570" s="33"/>
      <c r="AN3570" s="33"/>
      <c r="AO3570" s="33"/>
    </row>
    <row r="3571" spans="33:41" ht="11.25">
      <c r="AG3571" s="33"/>
      <c r="AH3571" s="33"/>
      <c r="AI3571" s="33"/>
      <c r="AJ3571" s="33"/>
      <c r="AK3571" s="33"/>
      <c r="AL3571" s="33"/>
      <c r="AM3571" s="33"/>
      <c r="AN3571" s="33"/>
      <c r="AO3571" s="33"/>
    </row>
    <row r="3572" spans="33:41" ht="11.25">
      <c r="AG3572" s="33"/>
      <c r="AH3572" s="33"/>
      <c r="AI3572" s="33"/>
      <c r="AJ3572" s="33"/>
      <c r="AK3572" s="33"/>
      <c r="AL3572" s="33"/>
      <c r="AM3572" s="33"/>
      <c r="AN3572" s="33"/>
      <c r="AO3572" s="33"/>
    </row>
    <row r="3573" spans="33:41" ht="11.25">
      <c r="AG3573" s="33"/>
      <c r="AH3573" s="33"/>
      <c r="AI3573" s="33"/>
      <c r="AJ3573" s="33"/>
      <c r="AK3573" s="33"/>
      <c r="AL3573" s="33"/>
      <c r="AM3573" s="33"/>
      <c r="AN3573" s="33"/>
      <c r="AO3573" s="33"/>
    </row>
    <row r="3574" spans="33:41" ht="11.25">
      <c r="AG3574" s="33"/>
      <c r="AH3574" s="33"/>
      <c r="AI3574" s="33"/>
      <c r="AJ3574" s="33"/>
      <c r="AK3574" s="33"/>
      <c r="AL3574" s="33"/>
      <c r="AM3574" s="33"/>
      <c r="AN3574" s="33"/>
      <c r="AO3574" s="33"/>
    </row>
    <row r="3575" spans="33:41" ht="11.25">
      <c r="AG3575" s="33"/>
      <c r="AH3575" s="33"/>
      <c r="AI3575" s="33"/>
      <c r="AJ3575" s="33"/>
      <c r="AK3575" s="33"/>
      <c r="AL3575" s="33"/>
      <c r="AM3575" s="33"/>
      <c r="AN3575" s="33"/>
      <c r="AO3575" s="33"/>
    </row>
    <row r="3576" spans="33:41" ht="11.25">
      <c r="AG3576" s="33"/>
      <c r="AH3576" s="33"/>
      <c r="AI3576" s="33"/>
      <c r="AJ3576" s="33"/>
      <c r="AK3576" s="33"/>
      <c r="AL3576" s="33"/>
      <c r="AM3576" s="33"/>
      <c r="AN3576" s="33"/>
      <c r="AO3576" s="33"/>
    </row>
    <row r="3577" spans="33:41" ht="11.25">
      <c r="AG3577" s="33"/>
      <c r="AH3577" s="33"/>
      <c r="AI3577" s="33"/>
      <c r="AJ3577" s="33"/>
      <c r="AK3577" s="33"/>
      <c r="AL3577" s="33"/>
      <c r="AM3577" s="33"/>
      <c r="AN3577" s="33"/>
      <c r="AO3577" s="33"/>
    </row>
    <row r="3578" spans="33:41" ht="11.25">
      <c r="AG3578" s="33"/>
      <c r="AH3578" s="33"/>
      <c r="AI3578" s="33"/>
      <c r="AJ3578" s="33"/>
      <c r="AK3578" s="33"/>
      <c r="AL3578" s="33"/>
      <c r="AM3578" s="33"/>
      <c r="AN3578" s="33"/>
      <c r="AO3578" s="33"/>
    </row>
    <row r="3579" spans="33:41" ht="11.25">
      <c r="AG3579" s="33"/>
      <c r="AH3579" s="33"/>
      <c r="AI3579" s="33"/>
      <c r="AJ3579" s="33"/>
      <c r="AK3579" s="33"/>
      <c r="AL3579" s="33"/>
      <c r="AM3579" s="33"/>
      <c r="AN3579" s="33"/>
      <c r="AO3579" s="33"/>
    </row>
    <row r="3580" spans="33:41" ht="11.25">
      <c r="AG3580" s="33"/>
      <c r="AH3580" s="33"/>
      <c r="AI3580" s="33"/>
      <c r="AJ3580" s="33"/>
      <c r="AK3580" s="33"/>
      <c r="AL3580" s="33"/>
      <c r="AM3580" s="33"/>
      <c r="AN3580" s="33"/>
      <c r="AO3580" s="33"/>
    </row>
    <row r="3581" spans="33:41" ht="11.25">
      <c r="AG3581" s="33"/>
      <c r="AH3581" s="33"/>
      <c r="AI3581" s="33"/>
      <c r="AJ3581" s="33"/>
      <c r="AK3581" s="33"/>
      <c r="AL3581" s="33"/>
      <c r="AM3581" s="33"/>
      <c r="AN3581" s="33"/>
      <c r="AO3581" s="33"/>
    </row>
    <row r="3582" spans="33:41" ht="11.25">
      <c r="AG3582" s="33"/>
      <c r="AH3582" s="33"/>
      <c r="AI3582" s="33"/>
      <c r="AJ3582" s="33"/>
      <c r="AK3582" s="33"/>
      <c r="AL3582" s="33"/>
      <c r="AM3582" s="33"/>
      <c r="AN3582" s="33"/>
      <c r="AO3582" s="33"/>
    </row>
    <row r="3583" spans="33:41" ht="11.25">
      <c r="AG3583" s="33"/>
      <c r="AH3583" s="33"/>
      <c r="AI3583" s="33"/>
      <c r="AJ3583" s="33"/>
      <c r="AK3583" s="33"/>
      <c r="AL3583" s="33"/>
      <c r="AM3583" s="33"/>
      <c r="AN3583" s="33"/>
      <c r="AO3583" s="33"/>
    </row>
    <row r="3584" spans="33:41" ht="11.25">
      <c r="AG3584" s="33"/>
      <c r="AH3584" s="33"/>
      <c r="AI3584" s="33"/>
      <c r="AJ3584" s="33"/>
      <c r="AK3584" s="33"/>
      <c r="AL3584" s="33"/>
      <c r="AM3584" s="33"/>
      <c r="AN3584" s="33"/>
      <c r="AO3584" s="33"/>
    </row>
    <row r="3585" spans="33:41" ht="11.25">
      <c r="AG3585" s="33"/>
      <c r="AH3585" s="33"/>
      <c r="AI3585" s="33"/>
      <c r="AJ3585" s="33"/>
      <c r="AK3585" s="33"/>
      <c r="AL3585" s="33"/>
      <c r="AM3585" s="33"/>
      <c r="AN3585" s="33"/>
      <c r="AO3585" s="33"/>
    </row>
    <row r="3586" spans="33:41" ht="11.25">
      <c r="AG3586" s="33"/>
      <c r="AH3586" s="33"/>
      <c r="AI3586" s="33"/>
      <c r="AJ3586" s="33"/>
      <c r="AK3586" s="33"/>
      <c r="AL3586" s="33"/>
      <c r="AM3586" s="33"/>
      <c r="AN3586" s="33"/>
      <c r="AO3586" s="33"/>
    </row>
    <row r="3587" spans="33:41" ht="11.25">
      <c r="AG3587" s="33"/>
      <c r="AH3587" s="33"/>
      <c r="AI3587" s="33"/>
      <c r="AJ3587" s="33"/>
      <c r="AK3587" s="33"/>
      <c r="AL3587" s="33"/>
      <c r="AM3587" s="33"/>
      <c r="AN3587" s="33"/>
      <c r="AO3587" s="33"/>
    </row>
    <row r="3588" spans="33:41" ht="11.25">
      <c r="AG3588" s="33"/>
      <c r="AH3588" s="33"/>
      <c r="AI3588" s="33"/>
      <c r="AJ3588" s="33"/>
      <c r="AK3588" s="33"/>
      <c r="AL3588" s="33"/>
      <c r="AM3588" s="33"/>
      <c r="AN3588" s="33"/>
      <c r="AO3588" s="33"/>
    </row>
    <row r="3589" spans="33:41" ht="11.25">
      <c r="AG3589" s="33"/>
      <c r="AH3589" s="33"/>
      <c r="AI3589" s="33"/>
      <c r="AJ3589" s="33"/>
      <c r="AK3589" s="33"/>
      <c r="AL3589" s="33"/>
      <c r="AM3589" s="33"/>
      <c r="AN3589" s="33"/>
      <c r="AO3589" s="33"/>
    </row>
    <row r="3590" spans="33:41" ht="11.25">
      <c r="AG3590" s="33"/>
      <c r="AH3590" s="33"/>
      <c r="AI3590" s="33"/>
      <c r="AJ3590" s="33"/>
      <c r="AK3590" s="33"/>
      <c r="AL3590" s="33"/>
      <c r="AM3590" s="33"/>
      <c r="AN3590" s="33"/>
      <c r="AO3590" s="33"/>
    </row>
    <row r="3591" spans="33:41" ht="11.25">
      <c r="AG3591" s="33"/>
      <c r="AH3591" s="33"/>
      <c r="AI3591" s="33"/>
      <c r="AJ3591" s="33"/>
      <c r="AK3591" s="33"/>
      <c r="AL3591" s="33"/>
      <c r="AM3591" s="33"/>
      <c r="AN3591" s="33"/>
      <c r="AO3591" s="33"/>
    </row>
    <row r="3592" spans="33:41" ht="11.25">
      <c r="AG3592" s="33"/>
      <c r="AH3592" s="33"/>
      <c r="AI3592" s="33"/>
      <c r="AJ3592" s="33"/>
      <c r="AK3592" s="33"/>
      <c r="AL3592" s="33"/>
      <c r="AM3592" s="33"/>
      <c r="AN3592" s="33"/>
      <c r="AO3592" s="33"/>
    </row>
    <row r="3593" spans="33:41" ht="11.25">
      <c r="AG3593" s="33"/>
      <c r="AH3593" s="33"/>
      <c r="AI3593" s="33"/>
      <c r="AJ3593" s="33"/>
      <c r="AK3593" s="33"/>
      <c r="AL3593" s="33"/>
      <c r="AM3593" s="33"/>
      <c r="AN3593" s="33"/>
      <c r="AO3593" s="33"/>
    </row>
    <row r="3594" spans="33:41" ht="11.25">
      <c r="AG3594" s="33"/>
      <c r="AH3594" s="33"/>
      <c r="AI3594" s="33"/>
      <c r="AJ3594" s="33"/>
      <c r="AK3594" s="33"/>
      <c r="AL3594" s="33"/>
      <c r="AM3594" s="33"/>
      <c r="AN3594" s="33"/>
      <c r="AO3594" s="33"/>
    </row>
    <row r="3595" spans="33:41" ht="11.25">
      <c r="AG3595" s="33"/>
      <c r="AH3595" s="33"/>
      <c r="AI3595" s="33"/>
      <c r="AJ3595" s="33"/>
      <c r="AK3595" s="33"/>
      <c r="AL3595" s="33"/>
      <c r="AM3595" s="33"/>
      <c r="AN3595" s="33"/>
      <c r="AO3595" s="33"/>
    </row>
    <row r="3596" spans="33:41" ht="11.25">
      <c r="AG3596" s="33"/>
      <c r="AH3596" s="33"/>
      <c r="AI3596" s="33"/>
      <c r="AJ3596" s="33"/>
      <c r="AK3596" s="33"/>
      <c r="AL3596" s="33"/>
      <c r="AM3596" s="33"/>
      <c r="AN3596" s="33"/>
      <c r="AO3596" s="33"/>
    </row>
    <row r="3597" spans="33:41" ht="11.25">
      <c r="AG3597" s="33"/>
      <c r="AH3597" s="33"/>
      <c r="AI3597" s="33"/>
      <c r="AJ3597" s="33"/>
      <c r="AK3597" s="33"/>
      <c r="AL3597" s="33"/>
      <c r="AM3597" s="33"/>
      <c r="AN3597" s="33"/>
      <c r="AO3597" s="33"/>
    </row>
    <row r="3598" spans="33:41" ht="11.25">
      <c r="AG3598" s="33"/>
      <c r="AH3598" s="33"/>
      <c r="AI3598" s="33"/>
      <c r="AJ3598" s="33"/>
      <c r="AK3598" s="33"/>
      <c r="AL3598" s="33"/>
      <c r="AM3598" s="33"/>
      <c r="AN3598" s="33"/>
      <c r="AO3598" s="33"/>
    </row>
    <row r="3599" spans="33:41" ht="11.25">
      <c r="AG3599" s="33"/>
      <c r="AH3599" s="33"/>
      <c r="AI3599" s="33"/>
      <c r="AJ3599" s="33"/>
      <c r="AK3599" s="33"/>
      <c r="AL3599" s="33"/>
      <c r="AM3599" s="33"/>
      <c r="AN3599" s="33"/>
      <c r="AO3599" s="33"/>
    </row>
    <row r="3600" spans="33:41" ht="11.25">
      <c r="AG3600" s="33"/>
      <c r="AH3600" s="33"/>
      <c r="AI3600" s="33"/>
      <c r="AJ3600" s="33"/>
      <c r="AK3600" s="33"/>
      <c r="AL3600" s="33"/>
      <c r="AM3600" s="33"/>
      <c r="AN3600" s="33"/>
      <c r="AO3600" s="33"/>
    </row>
    <row r="3601" spans="33:41" ht="11.25">
      <c r="AG3601" s="33"/>
      <c r="AH3601" s="33"/>
      <c r="AI3601" s="33"/>
      <c r="AJ3601" s="33"/>
      <c r="AK3601" s="33"/>
      <c r="AL3601" s="33"/>
      <c r="AM3601" s="33"/>
      <c r="AN3601" s="33"/>
      <c r="AO3601" s="33"/>
    </row>
    <row r="3602" spans="33:41" ht="11.25">
      <c r="AG3602" s="33"/>
      <c r="AH3602" s="33"/>
      <c r="AI3602" s="33"/>
      <c r="AJ3602" s="33"/>
      <c r="AK3602" s="33"/>
      <c r="AL3602" s="33"/>
      <c r="AM3602" s="33"/>
      <c r="AN3602" s="33"/>
      <c r="AO3602" s="33"/>
    </row>
    <row r="3603" spans="33:41" ht="11.25">
      <c r="AG3603" s="33"/>
      <c r="AH3603" s="33"/>
      <c r="AI3603" s="33"/>
      <c r="AJ3603" s="33"/>
      <c r="AK3603" s="33"/>
      <c r="AL3603" s="33"/>
      <c r="AM3603" s="33"/>
      <c r="AN3603" s="33"/>
      <c r="AO3603" s="33"/>
    </row>
    <row r="3604" spans="33:41" ht="11.25">
      <c r="AG3604" s="33"/>
      <c r="AH3604" s="33"/>
      <c r="AI3604" s="33"/>
      <c r="AJ3604" s="33"/>
      <c r="AK3604" s="33"/>
      <c r="AL3604" s="33"/>
      <c r="AM3604" s="33"/>
      <c r="AN3604" s="33"/>
      <c r="AO3604" s="33"/>
    </row>
    <row r="3605" spans="33:41" ht="11.25">
      <c r="AG3605" s="33"/>
      <c r="AH3605" s="33"/>
      <c r="AI3605" s="33"/>
      <c r="AJ3605" s="33"/>
      <c r="AK3605" s="33"/>
      <c r="AL3605" s="33"/>
      <c r="AM3605" s="33"/>
      <c r="AN3605" s="33"/>
      <c r="AO3605" s="33"/>
    </row>
    <row r="3606" spans="33:41" ht="11.25">
      <c r="AG3606" s="33"/>
      <c r="AH3606" s="33"/>
      <c r="AI3606" s="33"/>
      <c r="AJ3606" s="33"/>
      <c r="AK3606" s="33"/>
      <c r="AL3606" s="33"/>
      <c r="AM3606" s="33"/>
      <c r="AN3606" s="33"/>
      <c r="AO3606" s="33"/>
    </row>
    <row r="3607" spans="33:41" ht="11.25">
      <c r="AG3607" s="33"/>
      <c r="AH3607" s="33"/>
      <c r="AI3607" s="33"/>
      <c r="AJ3607" s="33"/>
      <c r="AK3607" s="33"/>
      <c r="AL3607" s="33"/>
      <c r="AM3607" s="33"/>
      <c r="AN3607" s="33"/>
      <c r="AO3607" s="33"/>
    </row>
    <row r="3608" spans="33:41" ht="11.25">
      <c r="AG3608" s="33"/>
      <c r="AH3608" s="33"/>
      <c r="AI3608" s="33"/>
      <c r="AJ3608" s="33"/>
      <c r="AK3608" s="33"/>
      <c r="AL3608" s="33"/>
      <c r="AM3608" s="33"/>
      <c r="AN3608" s="33"/>
      <c r="AO3608" s="33"/>
    </row>
    <row r="3609" spans="33:41" ht="11.25">
      <c r="AG3609" s="33"/>
      <c r="AH3609" s="33"/>
      <c r="AI3609" s="33"/>
      <c r="AJ3609" s="33"/>
      <c r="AK3609" s="33"/>
      <c r="AL3609" s="33"/>
      <c r="AM3609" s="33"/>
      <c r="AN3609" s="33"/>
      <c r="AO3609" s="33"/>
    </row>
    <row r="3610" spans="33:41" ht="11.25">
      <c r="AG3610" s="33"/>
      <c r="AH3610" s="33"/>
      <c r="AI3610" s="33"/>
      <c r="AJ3610" s="33"/>
      <c r="AK3610" s="33"/>
      <c r="AL3610" s="33"/>
      <c r="AM3610" s="33"/>
      <c r="AN3610" s="33"/>
      <c r="AO3610" s="33"/>
    </row>
    <row r="3611" spans="33:41" ht="11.25">
      <c r="AG3611" s="33"/>
      <c r="AH3611" s="33"/>
      <c r="AI3611" s="33"/>
      <c r="AJ3611" s="33"/>
      <c r="AK3611" s="33"/>
      <c r="AL3611" s="33"/>
      <c r="AM3611" s="33"/>
      <c r="AN3611" s="33"/>
      <c r="AO3611" s="33"/>
    </row>
    <row r="3612" spans="33:41" ht="11.25">
      <c r="AG3612" s="33"/>
      <c r="AH3612" s="33"/>
      <c r="AI3612" s="33"/>
      <c r="AJ3612" s="33"/>
      <c r="AK3612" s="33"/>
      <c r="AL3612" s="33"/>
      <c r="AM3612" s="33"/>
      <c r="AN3612" s="33"/>
      <c r="AO3612" s="33"/>
    </row>
    <row r="3613" spans="33:41" ht="11.25">
      <c r="AG3613" s="33"/>
      <c r="AH3613" s="33"/>
      <c r="AI3613" s="33"/>
      <c r="AJ3613" s="33"/>
      <c r="AK3613" s="33"/>
      <c r="AL3613" s="33"/>
      <c r="AM3613" s="33"/>
      <c r="AN3613" s="33"/>
      <c r="AO3613" s="33"/>
    </row>
    <row r="3614" spans="33:41" ht="11.25">
      <c r="AG3614" s="33"/>
      <c r="AH3614" s="33"/>
      <c r="AI3614" s="33"/>
      <c r="AJ3614" s="33"/>
      <c r="AK3614" s="33"/>
      <c r="AL3614" s="33"/>
      <c r="AM3614" s="33"/>
      <c r="AN3614" s="33"/>
      <c r="AO3614" s="33"/>
    </row>
    <row r="3615" spans="33:41" ht="11.25">
      <c r="AG3615" s="33"/>
      <c r="AH3615" s="33"/>
      <c r="AI3615" s="33"/>
      <c r="AJ3615" s="33"/>
      <c r="AK3615" s="33"/>
      <c r="AL3615" s="33"/>
      <c r="AM3615" s="33"/>
      <c r="AN3615" s="33"/>
      <c r="AO3615" s="33"/>
    </row>
    <row r="3616" spans="33:41" ht="11.25">
      <c r="AG3616" s="33"/>
      <c r="AH3616" s="33"/>
      <c r="AI3616" s="33"/>
      <c r="AJ3616" s="33"/>
      <c r="AK3616" s="33"/>
      <c r="AL3616" s="33"/>
      <c r="AM3616" s="33"/>
      <c r="AN3616" s="33"/>
      <c r="AO3616" s="33"/>
    </row>
    <row r="3617" spans="33:41" ht="11.25">
      <c r="AG3617" s="33"/>
      <c r="AH3617" s="33"/>
      <c r="AI3617" s="33"/>
      <c r="AJ3617" s="33"/>
      <c r="AK3617" s="33"/>
      <c r="AL3617" s="33"/>
      <c r="AM3617" s="33"/>
      <c r="AN3617" s="33"/>
      <c r="AO3617" s="33"/>
    </row>
    <row r="3618" spans="33:41" ht="11.25">
      <c r="AG3618" s="33"/>
      <c r="AH3618" s="33"/>
      <c r="AI3618" s="33"/>
      <c r="AJ3618" s="33"/>
      <c r="AK3618" s="33"/>
      <c r="AL3618" s="33"/>
      <c r="AM3618" s="33"/>
      <c r="AN3618" s="33"/>
      <c r="AO3618" s="33"/>
    </row>
    <row r="3619" spans="33:41" ht="11.25">
      <c r="AG3619" s="33"/>
      <c r="AH3619" s="33"/>
      <c r="AI3619" s="33"/>
      <c r="AJ3619" s="33"/>
      <c r="AK3619" s="33"/>
      <c r="AL3619" s="33"/>
      <c r="AM3619" s="33"/>
      <c r="AN3619" s="33"/>
      <c r="AO3619" s="33"/>
    </row>
    <row r="3620" spans="33:41" ht="11.25">
      <c r="AG3620" s="33"/>
      <c r="AH3620" s="33"/>
      <c r="AI3620" s="33"/>
      <c r="AJ3620" s="33"/>
      <c r="AK3620" s="33"/>
      <c r="AL3620" s="33"/>
      <c r="AM3620" s="33"/>
      <c r="AN3620" s="33"/>
      <c r="AO3620" s="33"/>
    </row>
    <row r="3621" spans="33:41" ht="11.25">
      <c r="AG3621" s="33"/>
      <c r="AH3621" s="33"/>
      <c r="AI3621" s="33"/>
      <c r="AJ3621" s="33"/>
      <c r="AK3621" s="33"/>
      <c r="AL3621" s="33"/>
      <c r="AM3621" s="33"/>
      <c r="AN3621" s="33"/>
      <c r="AO3621" s="33"/>
    </row>
    <row r="3622" spans="33:41" ht="11.25">
      <c r="AG3622" s="33"/>
      <c r="AH3622" s="33"/>
      <c r="AI3622" s="33"/>
      <c r="AJ3622" s="33"/>
      <c r="AK3622" s="33"/>
      <c r="AL3622" s="33"/>
      <c r="AM3622" s="33"/>
      <c r="AN3622" s="33"/>
      <c r="AO3622" s="33"/>
    </row>
    <row r="3623" spans="33:41" ht="11.25">
      <c r="AG3623" s="33"/>
      <c r="AH3623" s="33"/>
      <c r="AI3623" s="33"/>
      <c r="AJ3623" s="33"/>
      <c r="AK3623" s="33"/>
      <c r="AL3623" s="33"/>
      <c r="AM3623" s="33"/>
      <c r="AN3623" s="33"/>
      <c r="AO3623" s="33"/>
    </row>
    <row r="3624" spans="33:41" ht="11.25">
      <c r="AG3624" s="33"/>
      <c r="AH3624" s="33"/>
      <c r="AI3624" s="33"/>
      <c r="AJ3624" s="33"/>
      <c r="AK3624" s="33"/>
      <c r="AL3624" s="33"/>
      <c r="AM3624" s="33"/>
      <c r="AN3624" s="33"/>
      <c r="AO3624" s="33"/>
    </row>
    <row r="3625" spans="33:41" ht="11.25">
      <c r="AG3625" s="33"/>
      <c r="AH3625" s="33"/>
      <c r="AI3625" s="33"/>
      <c r="AJ3625" s="33"/>
      <c r="AK3625" s="33"/>
      <c r="AL3625" s="33"/>
      <c r="AM3625" s="33"/>
      <c r="AN3625" s="33"/>
      <c r="AO3625" s="33"/>
    </row>
    <row r="3626" spans="33:41" ht="11.25">
      <c r="AG3626" s="33"/>
      <c r="AH3626" s="33"/>
      <c r="AI3626" s="33"/>
      <c r="AJ3626" s="33"/>
      <c r="AK3626" s="33"/>
      <c r="AL3626" s="33"/>
      <c r="AM3626" s="33"/>
      <c r="AN3626" s="33"/>
      <c r="AO3626" s="33"/>
    </row>
    <row r="3627" spans="33:41" ht="11.25">
      <c r="AG3627" s="33"/>
      <c r="AH3627" s="33"/>
      <c r="AI3627" s="33"/>
      <c r="AJ3627" s="33"/>
      <c r="AK3627" s="33"/>
      <c r="AL3627" s="33"/>
      <c r="AM3627" s="33"/>
      <c r="AN3627" s="33"/>
      <c r="AO3627" s="33"/>
    </row>
    <row r="3628" spans="33:41" ht="11.25">
      <c r="AG3628" s="33"/>
      <c r="AH3628" s="33"/>
      <c r="AI3628" s="33"/>
      <c r="AJ3628" s="33"/>
      <c r="AK3628" s="33"/>
      <c r="AL3628" s="33"/>
      <c r="AM3628" s="33"/>
      <c r="AN3628" s="33"/>
      <c r="AO3628" s="33"/>
    </row>
    <row r="3629" spans="33:41" ht="11.25">
      <c r="AG3629" s="33"/>
      <c r="AH3629" s="33"/>
      <c r="AI3629" s="33"/>
      <c r="AJ3629" s="33"/>
      <c r="AK3629" s="33"/>
      <c r="AL3629" s="33"/>
      <c r="AM3629" s="33"/>
      <c r="AN3629" s="33"/>
      <c r="AO3629" s="33"/>
    </row>
    <row r="3630" spans="33:41" ht="11.25">
      <c r="AG3630" s="33"/>
      <c r="AH3630" s="33"/>
      <c r="AI3630" s="33"/>
      <c r="AJ3630" s="33"/>
      <c r="AK3630" s="33"/>
      <c r="AL3630" s="33"/>
      <c r="AM3630" s="33"/>
      <c r="AN3630" s="33"/>
      <c r="AO3630" s="33"/>
    </row>
    <row r="3631" spans="33:41" ht="11.25">
      <c r="AG3631" s="33"/>
      <c r="AH3631" s="33"/>
      <c r="AI3631" s="33"/>
      <c r="AJ3631" s="33"/>
      <c r="AK3631" s="33"/>
      <c r="AL3631" s="33"/>
      <c r="AM3631" s="33"/>
      <c r="AN3631" s="33"/>
      <c r="AO3631" s="33"/>
    </row>
    <row r="3632" spans="33:41" ht="11.25">
      <c r="AG3632" s="33"/>
      <c r="AH3632" s="33"/>
      <c r="AI3632" s="33"/>
      <c r="AJ3632" s="33"/>
      <c r="AK3632" s="33"/>
      <c r="AL3632" s="33"/>
      <c r="AM3632" s="33"/>
      <c r="AN3632" s="33"/>
      <c r="AO3632" s="33"/>
    </row>
    <row r="3633" spans="33:41" ht="11.25">
      <c r="AG3633" s="33"/>
      <c r="AH3633" s="33"/>
      <c r="AI3633" s="33"/>
      <c r="AJ3633" s="33"/>
      <c r="AK3633" s="33"/>
      <c r="AL3633" s="33"/>
      <c r="AM3633" s="33"/>
      <c r="AN3633" s="33"/>
      <c r="AO3633" s="33"/>
    </row>
    <row r="3634" spans="33:41" ht="11.25">
      <c r="AG3634" s="33"/>
      <c r="AH3634" s="33"/>
      <c r="AI3634" s="33"/>
      <c r="AJ3634" s="33"/>
      <c r="AK3634" s="33"/>
      <c r="AL3634" s="33"/>
      <c r="AM3634" s="33"/>
      <c r="AN3634" s="33"/>
      <c r="AO3634" s="33"/>
    </row>
    <row r="3635" spans="33:41" ht="11.25">
      <c r="AG3635" s="33"/>
      <c r="AH3635" s="33"/>
      <c r="AI3635" s="33"/>
      <c r="AJ3635" s="33"/>
      <c r="AK3635" s="33"/>
      <c r="AL3635" s="33"/>
      <c r="AM3635" s="33"/>
      <c r="AN3635" s="33"/>
      <c r="AO3635" s="33"/>
    </row>
    <row r="3636" spans="33:41" ht="11.25">
      <c r="AG3636" s="33"/>
      <c r="AH3636" s="33"/>
      <c r="AI3636" s="33"/>
      <c r="AJ3636" s="33"/>
      <c r="AK3636" s="33"/>
      <c r="AL3636" s="33"/>
      <c r="AM3636" s="33"/>
      <c r="AN3636" s="33"/>
      <c r="AO3636" s="33"/>
    </row>
    <row r="3637" spans="33:41" ht="11.25">
      <c r="AG3637" s="33"/>
      <c r="AH3637" s="33"/>
      <c r="AI3637" s="33"/>
      <c r="AJ3637" s="33"/>
      <c r="AK3637" s="33"/>
      <c r="AL3637" s="33"/>
      <c r="AM3637" s="33"/>
      <c r="AN3637" s="33"/>
      <c r="AO3637" s="33"/>
    </row>
    <row r="3638" spans="33:41" ht="11.25">
      <c r="AG3638" s="33"/>
      <c r="AH3638" s="33"/>
      <c r="AI3638" s="33"/>
      <c r="AJ3638" s="33"/>
      <c r="AK3638" s="33"/>
      <c r="AL3638" s="33"/>
      <c r="AM3638" s="33"/>
      <c r="AN3638" s="33"/>
      <c r="AO3638" s="33"/>
    </row>
    <row r="3639" spans="33:41" ht="11.25">
      <c r="AG3639" s="33"/>
      <c r="AH3639" s="33"/>
      <c r="AI3639" s="33"/>
      <c r="AJ3639" s="33"/>
      <c r="AK3639" s="33"/>
      <c r="AL3639" s="33"/>
      <c r="AM3639" s="33"/>
      <c r="AN3639" s="33"/>
      <c r="AO3639" s="33"/>
    </row>
    <row r="3640" spans="33:41" ht="11.25">
      <c r="AG3640" s="33"/>
      <c r="AH3640" s="33"/>
      <c r="AI3640" s="33"/>
      <c r="AJ3640" s="33"/>
      <c r="AK3640" s="33"/>
      <c r="AL3640" s="33"/>
      <c r="AM3640" s="33"/>
      <c r="AN3640" s="33"/>
      <c r="AO3640" s="33"/>
    </row>
    <row r="3641" spans="33:41" ht="11.25">
      <c r="AG3641" s="33"/>
      <c r="AH3641" s="33"/>
      <c r="AI3641" s="33"/>
      <c r="AJ3641" s="33"/>
      <c r="AK3641" s="33"/>
      <c r="AL3641" s="33"/>
      <c r="AM3641" s="33"/>
      <c r="AN3641" s="33"/>
      <c r="AO3641" s="33"/>
    </row>
    <row r="3642" spans="33:41" ht="11.25">
      <c r="AG3642" s="33"/>
      <c r="AH3642" s="33"/>
      <c r="AI3642" s="33"/>
      <c r="AJ3642" s="33"/>
      <c r="AK3642" s="33"/>
      <c r="AL3642" s="33"/>
      <c r="AM3642" s="33"/>
      <c r="AN3642" s="33"/>
      <c r="AO3642" s="33"/>
    </row>
    <row r="3643" spans="33:41" ht="11.25">
      <c r="AG3643" s="33"/>
      <c r="AH3643" s="33"/>
      <c r="AI3643" s="33"/>
      <c r="AJ3643" s="33"/>
      <c r="AK3643" s="33"/>
      <c r="AL3643" s="33"/>
      <c r="AM3643" s="33"/>
      <c r="AN3643" s="33"/>
      <c r="AO3643" s="33"/>
    </row>
    <row r="3644" spans="33:41" ht="11.25">
      <c r="AG3644" s="33"/>
      <c r="AH3644" s="33"/>
      <c r="AI3644" s="33"/>
      <c r="AJ3644" s="33"/>
      <c r="AK3644" s="33"/>
      <c r="AL3644" s="33"/>
      <c r="AM3644" s="33"/>
      <c r="AN3644" s="33"/>
      <c r="AO3644" s="33"/>
    </row>
    <row r="3645" spans="33:41" ht="11.25">
      <c r="AG3645" s="33"/>
      <c r="AH3645" s="33"/>
      <c r="AI3645" s="33"/>
      <c r="AJ3645" s="33"/>
      <c r="AK3645" s="33"/>
      <c r="AL3645" s="33"/>
      <c r="AM3645" s="33"/>
      <c r="AN3645" s="33"/>
      <c r="AO3645" s="33"/>
    </row>
    <row r="3646" spans="33:41" ht="11.25">
      <c r="AG3646" s="33"/>
      <c r="AH3646" s="33"/>
      <c r="AI3646" s="33"/>
      <c r="AJ3646" s="33"/>
      <c r="AK3646" s="33"/>
      <c r="AL3646" s="33"/>
      <c r="AM3646" s="33"/>
      <c r="AN3646" s="33"/>
      <c r="AO3646" s="33"/>
    </row>
    <row r="3647" spans="33:41" ht="11.25">
      <c r="AG3647" s="33"/>
      <c r="AH3647" s="33"/>
      <c r="AI3647" s="33"/>
      <c r="AJ3647" s="33"/>
      <c r="AK3647" s="33"/>
      <c r="AL3647" s="33"/>
      <c r="AM3647" s="33"/>
      <c r="AN3647" s="33"/>
      <c r="AO3647" s="33"/>
    </row>
    <row r="3648" spans="33:41" ht="11.25">
      <c r="AG3648" s="33"/>
      <c r="AH3648" s="33"/>
      <c r="AI3648" s="33"/>
      <c r="AJ3648" s="33"/>
      <c r="AK3648" s="33"/>
      <c r="AL3648" s="33"/>
      <c r="AM3648" s="33"/>
      <c r="AN3648" s="33"/>
      <c r="AO3648" s="33"/>
    </row>
    <row r="3649" spans="33:41" ht="11.25">
      <c r="AG3649" s="33"/>
      <c r="AH3649" s="33"/>
      <c r="AI3649" s="33"/>
      <c r="AJ3649" s="33"/>
      <c r="AK3649" s="33"/>
      <c r="AL3649" s="33"/>
      <c r="AM3649" s="33"/>
      <c r="AN3649" s="33"/>
      <c r="AO3649" s="33"/>
    </row>
    <row r="3650" spans="33:41" ht="11.25">
      <c r="AG3650" s="33"/>
      <c r="AH3650" s="33"/>
      <c r="AI3650" s="33"/>
      <c r="AJ3650" s="33"/>
      <c r="AK3650" s="33"/>
      <c r="AL3650" s="33"/>
      <c r="AM3650" s="33"/>
      <c r="AN3650" s="33"/>
      <c r="AO3650" s="33"/>
    </row>
    <row r="3651" spans="33:41" ht="11.25">
      <c r="AG3651" s="33"/>
      <c r="AH3651" s="33"/>
      <c r="AI3651" s="33"/>
      <c r="AJ3651" s="33"/>
      <c r="AK3651" s="33"/>
      <c r="AL3651" s="33"/>
      <c r="AM3651" s="33"/>
      <c r="AN3651" s="33"/>
      <c r="AO3651" s="33"/>
    </row>
    <row r="3652" spans="33:41" ht="11.25">
      <c r="AG3652" s="33"/>
      <c r="AH3652" s="33"/>
      <c r="AI3652" s="33"/>
      <c r="AJ3652" s="33"/>
      <c r="AK3652" s="33"/>
      <c r="AL3652" s="33"/>
      <c r="AM3652" s="33"/>
      <c r="AN3652" s="33"/>
      <c r="AO3652" s="33"/>
    </row>
    <row r="3653" spans="33:41" ht="11.25">
      <c r="AG3653" s="33"/>
      <c r="AH3653" s="33"/>
      <c r="AI3653" s="33"/>
      <c r="AJ3653" s="33"/>
      <c r="AK3653" s="33"/>
      <c r="AL3653" s="33"/>
      <c r="AM3653" s="33"/>
      <c r="AN3653" s="33"/>
      <c r="AO3653" s="33"/>
    </row>
    <row r="3654" spans="33:41" ht="11.25">
      <c r="AG3654" s="33"/>
      <c r="AH3654" s="33"/>
      <c r="AI3654" s="33"/>
      <c r="AJ3654" s="33"/>
      <c r="AK3654" s="33"/>
      <c r="AL3654" s="33"/>
      <c r="AM3654" s="33"/>
      <c r="AN3654" s="33"/>
      <c r="AO3654" s="33"/>
    </row>
    <row r="3655" spans="33:41" ht="11.25">
      <c r="AG3655" s="33"/>
      <c r="AH3655" s="33"/>
      <c r="AI3655" s="33"/>
      <c r="AJ3655" s="33"/>
      <c r="AK3655" s="33"/>
      <c r="AL3655" s="33"/>
      <c r="AM3655" s="33"/>
      <c r="AN3655" s="33"/>
      <c r="AO3655" s="33"/>
    </row>
    <row r="3656" spans="33:41" ht="11.25">
      <c r="AG3656" s="33"/>
      <c r="AH3656" s="33"/>
      <c r="AI3656" s="33"/>
      <c r="AJ3656" s="33"/>
      <c r="AK3656" s="33"/>
      <c r="AL3656" s="33"/>
      <c r="AM3656" s="33"/>
      <c r="AN3656" s="33"/>
      <c r="AO3656" s="33"/>
    </row>
    <row r="3657" spans="33:41" ht="11.25">
      <c r="AG3657" s="33"/>
      <c r="AH3657" s="33"/>
      <c r="AI3657" s="33"/>
      <c r="AJ3657" s="33"/>
      <c r="AK3657" s="33"/>
      <c r="AL3657" s="33"/>
      <c r="AM3657" s="33"/>
      <c r="AN3657" s="33"/>
      <c r="AO3657" s="33"/>
    </row>
    <row r="3658" spans="33:41" ht="11.25">
      <c r="AG3658" s="33"/>
      <c r="AH3658" s="33"/>
      <c r="AI3658" s="33"/>
      <c r="AJ3658" s="33"/>
      <c r="AK3658" s="33"/>
      <c r="AL3658" s="33"/>
      <c r="AM3658" s="33"/>
      <c r="AN3658" s="33"/>
      <c r="AO3658" s="33"/>
    </row>
    <row r="3659" spans="33:41" ht="11.25">
      <c r="AG3659" s="33"/>
      <c r="AH3659" s="33"/>
      <c r="AI3659" s="33"/>
      <c r="AJ3659" s="33"/>
      <c r="AK3659" s="33"/>
      <c r="AL3659" s="33"/>
      <c r="AM3659" s="33"/>
      <c r="AN3659" s="33"/>
      <c r="AO3659" s="33"/>
    </row>
    <row r="3660" spans="33:41" ht="11.25">
      <c r="AG3660" s="33"/>
      <c r="AH3660" s="33"/>
      <c r="AI3660" s="33"/>
      <c r="AJ3660" s="33"/>
      <c r="AK3660" s="33"/>
      <c r="AL3660" s="33"/>
      <c r="AM3660" s="33"/>
      <c r="AN3660" s="33"/>
      <c r="AO3660" s="33"/>
    </row>
    <row r="3661" spans="33:41" ht="11.25">
      <c r="AG3661" s="33"/>
      <c r="AH3661" s="33"/>
      <c r="AI3661" s="33"/>
      <c r="AJ3661" s="33"/>
      <c r="AK3661" s="33"/>
      <c r="AL3661" s="33"/>
      <c r="AM3661" s="33"/>
      <c r="AN3661" s="33"/>
      <c r="AO3661" s="33"/>
    </row>
    <row r="3662" spans="33:41" ht="11.25">
      <c r="AG3662" s="33"/>
      <c r="AH3662" s="33"/>
      <c r="AI3662" s="33"/>
      <c r="AJ3662" s="33"/>
      <c r="AK3662" s="33"/>
      <c r="AL3662" s="33"/>
      <c r="AM3662" s="33"/>
      <c r="AN3662" s="33"/>
      <c r="AO3662" s="33"/>
    </row>
    <row r="3663" spans="33:41" ht="11.25">
      <c r="AG3663" s="33"/>
      <c r="AH3663" s="33"/>
      <c r="AI3663" s="33"/>
      <c r="AJ3663" s="33"/>
      <c r="AK3663" s="33"/>
      <c r="AL3663" s="33"/>
      <c r="AM3663" s="33"/>
      <c r="AN3663" s="33"/>
      <c r="AO3663" s="33"/>
    </row>
    <row r="3664" spans="33:41" ht="11.25">
      <c r="AG3664" s="33"/>
      <c r="AH3664" s="33"/>
      <c r="AI3664" s="33"/>
      <c r="AJ3664" s="33"/>
      <c r="AK3664" s="33"/>
      <c r="AL3664" s="33"/>
      <c r="AM3664" s="33"/>
      <c r="AN3664" s="33"/>
      <c r="AO3664" s="33"/>
    </row>
    <row r="3665" spans="33:41" ht="11.25">
      <c r="AG3665" s="33"/>
      <c r="AH3665" s="33"/>
      <c r="AI3665" s="33"/>
      <c r="AJ3665" s="33"/>
      <c r="AK3665" s="33"/>
      <c r="AL3665" s="33"/>
      <c r="AM3665" s="33"/>
      <c r="AN3665" s="33"/>
      <c r="AO3665" s="33"/>
    </row>
    <row r="3666" spans="33:41" ht="11.25">
      <c r="AG3666" s="33"/>
      <c r="AH3666" s="33"/>
      <c r="AI3666" s="33"/>
      <c r="AJ3666" s="33"/>
      <c r="AK3666" s="33"/>
      <c r="AL3666" s="33"/>
      <c r="AM3666" s="33"/>
      <c r="AN3666" s="33"/>
      <c r="AO3666" s="33"/>
    </row>
    <row r="3667" spans="33:41" ht="11.25">
      <c r="AG3667" s="33"/>
      <c r="AH3667" s="33"/>
      <c r="AI3667" s="33"/>
      <c r="AJ3667" s="33"/>
      <c r="AK3667" s="33"/>
      <c r="AL3667" s="33"/>
      <c r="AM3667" s="33"/>
      <c r="AN3667" s="33"/>
      <c r="AO3667" s="33"/>
    </row>
    <row r="3668" spans="33:41" ht="11.25">
      <c r="AG3668" s="33"/>
      <c r="AH3668" s="33"/>
      <c r="AI3668" s="33"/>
      <c r="AJ3668" s="33"/>
      <c r="AK3668" s="33"/>
      <c r="AL3668" s="33"/>
      <c r="AM3668" s="33"/>
      <c r="AN3668" s="33"/>
      <c r="AO3668" s="33"/>
    </row>
    <row r="3669" spans="33:41" ht="11.25">
      <c r="AG3669" s="33"/>
      <c r="AH3669" s="33"/>
      <c r="AI3669" s="33"/>
      <c r="AJ3669" s="33"/>
      <c r="AK3669" s="33"/>
      <c r="AL3669" s="33"/>
      <c r="AM3669" s="33"/>
      <c r="AN3669" s="33"/>
      <c r="AO3669" s="33"/>
    </row>
    <row r="3670" spans="33:41" ht="11.25">
      <c r="AG3670" s="33"/>
      <c r="AH3670" s="33"/>
      <c r="AI3670" s="33"/>
      <c r="AJ3670" s="33"/>
      <c r="AK3670" s="33"/>
      <c r="AL3670" s="33"/>
      <c r="AM3670" s="33"/>
      <c r="AN3670" s="33"/>
      <c r="AO3670" s="33"/>
    </row>
    <row r="3671" spans="33:41" ht="11.25">
      <c r="AG3671" s="33"/>
      <c r="AH3671" s="33"/>
      <c r="AI3671" s="33"/>
      <c r="AJ3671" s="33"/>
      <c r="AK3671" s="33"/>
      <c r="AL3671" s="33"/>
      <c r="AM3671" s="33"/>
      <c r="AN3671" s="33"/>
      <c r="AO3671" s="33"/>
    </row>
    <row r="3672" spans="33:41" ht="11.25">
      <c r="AG3672" s="33"/>
      <c r="AH3672" s="33"/>
      <c r="AI3672" s="33"/>
      <c r="AJ3672" s="33"/>
      <c r="AK3672" s="33"/>
      <c r="AL3672" s="33"/>
      <c r="AM3672" s="33"/>
      <c r="AN3672" s="33"/>
      <c r="AO3672" s="33"/>
    </row>
    <row r="3673" spans="33:41" ht="11.25">
      <c r="AG3673" s="33"/>
      <c r="AH3673" s="33"/>
      <c r="AI3673" s="33"/>
      <c r="AJ3673" s="33"/>
      <c r="AK3673" s="33"/>
      <c r="AL3673" s="33"/>
      <c r="AM3673" s="33"/>
      <c r="AN3673" s="33"/>
      <c r="AO3673" s="33"/>
    </row>
    <row r="3674" spans="33:41" ht="11.25">
      <c r="AG3674" s="33"/>
      <c r="AH3674" s="33"/>
      <c r="AI3674" s="33"/>
      <c r="AJ3674" s="33"/>
      <c r="AK3674" s="33"/>
      <c r="AL3674" s="33"/>
      <c r="AM3674" s="33"/>
      <c r="AN3674" s="33"/>
      <c r="AO3674" s="33"/>
    </row>
    <row r="3675" spans="33:41" ht="11.25">
      <c r="AG3675" s="33"/>
      <c r="AH3675" s="33"/>
      <c r="AI3675" s="33"/>
      <c r="AJ3675" s="33"/>
      <c r="AK3675" s="33"/>
      <c r="AL3675" s="33"/>
      <c r="AM3675" s="33"/>
      <c r="AN3675" s="33"/>
      <c r="AO3675" s="33"/>
    </row>
    <row r="3676" spans="33:41" ht="11.25">
      <c r="AG3676" s="33"/>
      <c r="AH3676" s="33"/>
      <c r="AI3676" s="33"/>
      <c r="AJ3676" s="33"/>
      <c r="AK3676" s="33"/>
      <c r="AL3676" s="33"/>
      <c r="AM3676" s="33"/>
      <c r="AN3676" s="33"/>
      <c r="AO3676" s="33"/>
    </row>
    <row r="3677" spans="33:41" ht="11.25">
      <c r="AG3677" s="33"/>
      <c r="AH3677" s="33"/>
      <c r="AI3677" s="33"/>
      <c r="AJ3677" s="33"/>
      <c r="AK3677" s="33"/>
      <c r="AL3677" s="33"/>
      <c r="AM3677" s="33"/>
      <c r="AN3677" s="33"/>
      <c r="AO3677" s="33"/>
    </row>
    <row r="3678" spans="33:41" ht="11.25">
      <c r="AG3678" s="33"/>
      <c r="AH3678" s="33"/>
      <c r="AI3678" s="33"/>
      <c r="AJ3678" s="33"/>
      <c r="AK3678" s="33"/>
      <c r="AL3678" s="33"/>
      <c r="AM3678" s="33"/>
      <c r="AN3678" s="33"/>
      <c r="AO3678" s="33"/>
    </row>
    <row r="3679" spans="33:41" ht="11.25">
      <c r="AG3679" s="33"/>
      <c r="AH3679" s="33"/>
      <c r="AI3679" s="33"/>
      <c r="AJ3679" s="33"/>
      <c r="AK3679" s="33"/>
      <c r="AL3679" s="33"/>
      <c r="AM3679" s="33"/>
      <c r="AN3679" s="33"/>
      <c r="AO3679" s="33"/>
    </row>
    <row r="3680" spans="33:41" ht="11.25">
      <c r="AG3680" s="33"/>
      <c r="AH3680" s="33"/>
      <c r="AI3680" s="33"/>
      <c r="AJ3680" s="33"/>
      <c r="AK3680" s="33"/>
      <c r="AL3680" s="33"/>
      <c r="AM3680" s="33"/>
      <c r="AN3680" s="33"/>
      <c r="AO3680" s="33"/>
    </row>
    <row r="3681" spans="33:41" ht="11.25">
      <c r="AG3681" s="33"/>
      <c r="AH3681" s="33"/>
      <c r="AI3681" s="33"/>
      <c r="AJ3681" s="33"/>
      <c r="AK3681" s="33"/>
      <c r="AL3681" s="33"/>
      <c r="AM3681" s="33"/>
      <c r="AN3681" s="33"/>
      <c r="AO3681" s="33"/>
    </row>
    <row r="3682" spans="33:41" ht="11.25">
      <c r="AG3682" s="33"/>
      <c r="AH3682" s="33"/>
      <c r="AI3682" s="33"/>
      <c r="AJ3682" s="33"/>
      <c r="AK3682" s="33"/>
      <c r="AL3682" s="33"/>
      <c r="AM3682" s="33"/>
      <c r="AN3682" s="33"/>
      <c r="AO3682" s="33"/>
    </row>
    <row r="3683" spans="33:41" ht="11.25">
      <c r="AG3683" s="33"/>
      <c r="AH3683" s="33"/>
      <c r="AI3683" s="33"/>
      <c r="AJ3683" s="33"/>
      <c r="AK3683" s="33"/>
      <c r="AL3683" s="33"/>
      <c r="AM3683" s="33"/>
      <c r="AN3683" s="33"/>
      <c r="AO3683" s="33"/>
    </row>
    <row r="3684" spans="33:41" ht="11.25">
      <c r="AG3684" s="33"/>
      <c r="AH3684" s="33"/>
      <c r="AI3684" s="33"/>
      <c r="AJ3684" s="33"/>
      <c r="AK3684" s="33"/>
      <c r="AL3684" s="33"/>
      <c r="AM3684" s="33"/>
      <c r="AN3684" s="33"/>
      <c r="AO3684" s="33"/>
    </row>
    <row r="3685" spans="33:41" ht="11.25">
      <c r="AG3685" s="33"/>
      <c r="AH3685" s="33"/>
      <c r="AI3685" s="33"/>
      <c r="AJ3685" s="33"/>
      <c r="AK3685" s="33"/>
      <c r="AL3685" s="33"/>
      <c r="AM3685" s="33"/>
      <c r="AN3685" s="33"/>
      <c r="AO3685" s="33"/>
    </row>
    <row r="3686" spans="33:41" ht="11.25">
      <c r="AG3686" s="33"/>
      <c r="AH3686" s="33"/>
      <c r="AI3686" s="33"/>
      <c r="AJ3686" s="33"/>
      <c r="AK3686" s="33"/>
      <c r="AL3686" s="33"/>
      <c r="AM3686" s="33"/>
      <c r="AN3686" s="33"/>
      <c r="AO3686" s="33"/>
    </row>
    <row r="3687" spans="33:41" ht="11.25">
      <c r="AG3687" s="33"/>
      <c r="AH3687" s="33"/>
      <c r="AI3687" s="33"/>
      <c r="AJ3687" s="33"/>
      <c r="AK3687" s="33"/>
      <c r="AL3687" s="33"/>
      <c r="AM3687" s="33"/>
      <c r="AN3687" s="33"/>
      <c r="AO3687" s="33"/>
    </row>
    <row r="3688" spans="33:41" ht="11.25">
      <c r="AG3688" s="33"/>
      <c r="AH3688" s="33"/>
      <c r="AI3688" s="33"/>
      <c r="AJ3688" s="33"/>
      <c r="AK3688" s="33"/>
      <c r="AL3688" s="33"/>
      <c r="AM3688" s="33"/>
      <c r="AN3688" s="33"/>
      <c r="AO3688" s="33"/>
    </row>
    <row r="3689" spans="33:41" ht="11.25">
      <c r="AG3689" s="33"/>
      <c r="AH3689" s="33"/>
      <c r="AI3689" s="33"/>
      <c r="AJ3689" s="33"/>
      <c r="AK3689" s="33"/>
      <c r="AL3689" s="33"/>
      <c r="AM3689" s="33"/>
      <c r="AN3689" s="33"/>
      <c r="AO3689" s="33"/>
    </row>
    <row r="3690" spans="33:41" ht="11.25">
      <c r="AG3690" s="33"/>
      <c r="AH3690" s="33"/>
      <c r="AI3690" s="33"/>
      <c r="AJ3690" s="33"/>
      <c r="AK3690" s="33"/>
      <c r="AL3690" s="33"/>
      <c r="AM3690" s="33"/>
      <c r="AN3690" s="33"/>
      <c r="AO3690" s="33"/>
    </row>
    <row r="3691" spans="33:41" ht="11.25">
      <c r="AG3691" s="33"/>
      <c r="AH3691" s="33"/>
      <c r="AI3691" s="33"/>
      <c r="AJ3691" s="33"/>
      <c r="AK3691" s="33"/>
      <c r="AL3691" s="33"/>
      <c r="AM3691" s="33"/>
      <c r="AN3691" s="33"/>
      <c r="AO3691" s="33"/>
    </row>
    <row r="3692" spans="33:41" ht="11.25">
      <c r="AG3692" s="33"/>
      <c r="AH3692" s="33"/>
      <c r="AI3692" s="33"/>
      <c r="AJ3692" s="33"/>
      <c r="AK3692" s="33"/>
      <c r="AL3692" s="33"/>
      <c r="AM3692" s="33"/>
      <c r="AN3692" s="33"/>
      <c r="AO3692" s="33"/>
    </row>
    <row r="3693" spans="33:41" ht="11.25">
      <c r="AG3693" s="33"/>
      <c r="AH3693" s="33"/>
      <c r="AI3693" s="33"/>
      <c r="AJ3693" s="33"/>
      <c r="AK3693" s="33"/>
      <c r="AL3693" s="33"/>
      <c r="AM3693" s="33"/>
      <c r="AN3693" s="33"/>
      <c r="AO3693" s="33"/>
    </row>
    <row r="3694" spans="33:41" ht="11.25">
      <c r="AG3694" s="33"/>
      <c r="AH3694" s="33"/>
      <c r="AI3694" s="33"/>
      <c r="AJ3694" s="33"/>
      <c r="AK3694" s="33"/>
      <c r="AL3694" s="33"/>
      <c r="AM3694" s="33"/>
      <c r="AN3694" s="33"/>
      <c r="AO3694" s="33"/>
    </row>
    <row r="3695" spans="33:41" ht="11.25">
      <c r="AG3695" s="33"/>
      <c r="AH3695" s="33"/>
      <c r="AI3695" s="33"/>
      <c r="AJ3695" s="33"/>
      <c r="AK3695" s="33"/>
      <c r="AL3695" s="33"/>
      <c r="AM3695" s="33"/>
      <c r="AN3695" s="33"/>
      <c r="AO3695" s="33"/>
    </row>
    <row r="3696" spans="33:41" ht="11.25">
      <c r="AG3696" s="33"/>
      <c r="AH3696" s="33"/>
      <c r="AI3696" s="33"/>
      <c r="AJ3696" s="33"/>
      <c r="AK3696" s="33"/>
      <c r="AL3696" s="33"/>
      <c r="AM3696" s="33"/>
      <c r="AN3696" s="33"/>
      <c r="AO3696" s="33"/>
    </row>
    <row r="3697" spans="33:41" ht="11.25">
      <c r="AG3697" s="33"/>
      <c r="AH3697" s="33"/>
      <c r="AI3697" s="33"/>
      <c r="AJ3697" s="33"/>
      <c r="AK3697" s="33"/>
      <c r="AL3697" s="33"/>
      <c r="AM3697" s="33"/>
      <c r="AN3697" s="33"/>
      <c r="AO3697" s="33"/>
    </row>
    <row r="3698" spans="33:41" ht="11.25">
      <c r="AG3698" s="33"/>
      <c r="AH3698" s="33"/>
      <c r="AI3698" s="33"/>
      <c r="AJ3698" s="33"/>
      <c r="AK3698" s="33"/>
      <c r="AL3698" s="33"/>
      <c r="AM3698" s="33"/>
      <c r="AN3698" s="33"/>
      <c r="AO3698" s="33"/>
    </row>
    <row r="3699" spans="33:41" ht="11.25">
      <c r="AG3699" s="33"/>
      <c r="AH3699" s="33"/>
      <c r="AI3699" s="33"/>
      <c r="AJ3699" s="33"/>
      <c r="AK3699" s="33"/>
      <c r="AL3699" s="33"/>
      <c r="AM3699" s="33"/>
      <c r="AN3699" s="33"/>
      <c r="AO3699" s="33"/>
    </row>
    <row r="3700" spans="33:41" ht="11.25">
      <c r="AG3700" s="33"/>
      <c r="AH3700" s="33"/>
      <c r="AI3700" s="33"/>
      <c r="AJ3700" s="33"/>
      <c r="AK3700" s="33"/>
      <c r="AL3700" s="33"/>
      <c r="AM3700" s="33"/>
      <c r="AN3700" s="33"/>
      <c r="AO3700" s="33"/>
    </row>
    <row r="3701" spans="33:41" ht="11.25">
      <c r="AG3701" s="33"/>
      <c r="AH3701" s="33"/>
      <c r="AI3701" s="33"/>
      <c r="AJ3701" s="33"/>
      <c r="AK3701" s="33"/>
      <c r="AL3701" s="33"/>
      <c r="AM3701" s="33"/>
      <c r="AN3701" s="33"/>
      <c r="AO3701" s="33"/>
    </row>
    <row r="3702" spans="33:41" ht="11.25">
      <c r="AG3702" s="33"/>
      <c r="AH3702" s="33"/>
      <c r="AI3702" s="33"/>
      <c r="AJ3702" s="33"/>
      <c r="AK3702" s="33"/>
      <c r="AL3702" s="33"/>
      <c r="AM3702" s="33"/>
      <c r="AN3702" s="33"/>
      <c r="AO3702" s="33"/>
    </row>
    <row r="3703" spans="33:41" ht="11.25">
      <c r="AG3703" s="33"/>
      <c r="AH3703" s="33"/>
      <c r="AI3703" s="33"/>
      <c r="AJ3703" s="33"/>
      <c r="AK3703" s="33"/>
      <c r="AL3703" s="33"/>
      <c r="AM3703" s="33"/>
      <c r="AN3703" s="33"/>
      <c r="AO3703" s="33"/>
    </row>
    <row r="3704" spans="33:41" ht="11.25">
      <c r="AG3704" s="33"/>
      <c r="AH3704" s="33"/>
      <c r="AI3704" s="33"/>
      <c r="AJ3704" s="33"/>
      <c r="AK3704" s="33"/>
      <c r="AL3704" s="33"/>
      <c r="AM3704" s="33"/>
      <c r="AN3704" s="33"/>
      <c r="AO3704" s="33"/>
    </row>
    <row r="3705" spans="33:41" ht="11.25">
      <c r="AG3705" s="33"/>
      <c r="AH3705" s="33"/>
      <c r="AI3705" s="33"/>
      <c r="AJ3705" s="33"/>
      <c r="AK3705" s="33"/>
      <c r="AL3705" s="33"/>
      <c r="AM3705" s="33"/>
      <c r="AN3705" s="33"/>
      <c r="AO3705" s="33"/>
    </row>
    <row r="3706" spans="33:41" ht="11.25">
      <c r="AG3706" s="33"/>
      <c r="AH3706" s="33"/>
      <c r="AI3706" s="33"/>
      <c r="AJ3706" s="33"/>
      <c r="AK3706" s="33"/>
      <c r="AL3706" s="33"/>
      <c r="AM3706" s="33"/>
      <c r="AN3706" s="33"/>
      <c r="AO3706" s="33"/>
    </row>
    <row r="3707" spans="33:41" ht="11.25">
      <c r="AG3707" s="33"/>
      <c r="AH3707" s="33"/>
      <c r="AI3707" s="33"/>
      <c r="AJ3707" s="33"/>
      <c r="AK3707" s="33"/>
      <c r="AL3707" s="33"/>
      <c r="AM3707" s="33"/>
      <c r="AN3707" s="33"/>
      <c r="AO3707" s="33"/>
    </row>
    <row r="3708" spans="33:41" ht="11.25">
      <c r="AG3708" s="33"/>
      <c r="AH3708" s="33"/>
      <c r="AI3708" s="33"/>
      <c r="AJ3708" s="33"/>
      <c r="AK3708" s="33"/>
      <c r="AL3708" s="33"/>
      <c r="AM3708" s="33"/>
      <c r="AN3708" s="33"/>
      <c r="AO3708" s="33"/>
    </row>
    <row r="3709" spans="33:41" ht="11.25">
      <c r="AG3709" s="33"/>
      <c r="AH3709" s="33"/>
      <c r="AI3709" s="33"/>
      <c r="AJ3709" s="33"/>
      <c r="AK3709" s="33"/>
      <c r="AL3709" s="33"/>
      <c r="AM3709" s="33"/>
      <c r="AN3709" s="33"/>
      <c r="AO3709" s="33"/>
    </row>
    <row r="3710" spans="33:41" ht="11.25">
      <c r="AG3710" s="33"/>
      <c r="AH3710" s="33"/>
      <c r="AI3710" s="33"/>
      <c r="AJ3710" s="33"/>
      <c r="AK3710" s="33"/>
      <c r="AL3710" s="33"/>
      <c r="AM3710" s="33"/>
      <c r="AN3710" s="33"/>
      <c r="AO3710" s="33"/>
    </row>
    <row r="3711" spans="33:41" ht="11.25">
      <c r="AG3711" s="33"/>
      <c r="AH3711" s="33"/>
      <c r="AI3711" s="33"/>
      <c r="AJ3711" s="33"/>
      <c r="AK3711" s="33"/>
      <c r="AL3711" s="33"/>
      <c r="AM3711" s="33"/>
      <c r="AN3711" s="33"/>
      <c r="AO3711" s="33"/>
    </row>
    <row r="3712" spans="33:41" ht="11.25">
      <c r="AG3712" s="33"/>
      <c r="AH3712" s="33"/>
      <c r="AI3712" s="33"/>
      <c r="AJ3712" s="33"/>
      <c r="AK3712" s="33"/>
      <c r="AL3712" s="33"/>
      <c r="AM3712" s="33"/>
      <c r="AN3712" s="33"/>
      <c r="AO3712" s="33"/>
    </row>
    <row r="3713" spans="33:41" ht="11.25">
      <c r="AG3713" s="33"/>
      <c r="AH3713" s="33"/>
      <c r="AI3713" s="33"/>
      <c r="AJ3713" s="33"/>
      <c r="AK3713" s="33"/>
      <c r="AL3713" s="33"/>
      <c r="AM3713" s="33"/>
      <c r="AN3713" s="33"/>
      <c r="AO3713" s="33"/>
    </row>
    <row r="3714" spans="33:41" ht="11.25">
      <c r="AG3714" s="33"/>
      <c r="AH3714" s="33"/>
      <c r="AI3714" s="33"/>
      <c r="AJ3714" s="33"/>
      <c r="AK3714" s="33"/>
      <c r="AL3714" s="33"/>
      <c r="AM3714" s="33"/>
      <c r="AN3714" s="33"/>
      <c r="AO3714" s="33"/>
    </row>
    <row r="3715" spans="33:41" ht="11.25">
      <c r="AG3715" s="33"/>
      <c r="AH3715" s="33"/>
      <c r="AI3715" s="33"/>
      <c r="AJ3715" s="33"/>
      <c r="AK3715" s="33"/>
      <c r="AL3715" s="33"/>
      <c r="AM3715" s="33"/>
      <c r="AN3715" s="33"/>
      <c r="AO3715" s="33"/>
    </row>
    <row r="3716" spans="33:41" ht="11.25">
      <c r="AG3716" s="33"/>
      <c r="AH3716" s="33"/>
      <c r="AI3716" s="33"/>
      <c r="AJ3716" s="33"/>
      <c r="AK3716" s="33"/>
      <c r="AL3716" s="33"/>
      <c r="AM3716" s="33"/>
      <c r="AN3716" s="33"/>
      <c r="AO3716" s="33"/>
    </row>
    <row r="3717" spans="33:41" ht="11.25">
      <c r="AG3717" s="33"/>
      <c r="AH3717" s="33"/>
      <c r="AI3717" s="33"/>
      <c r="AJ3717" s="33"/>
      <c r="AK3717" s="33"/>
      <c r="AL3717" s="33"/>
      <c r="AM3717" s="33"/>
      <c r="AN3717" s="33"/>
      <c r="AO3717" s="33"/>
    </row>
    <row r="3718" spans="33:41" ht="11.25">
      <c r="AG3718" s="33"/>
      <c r="AH3718" s="33"/>
      <c r="AI3718" s="33"/>
      <c r="AJ3718" s="33"/>
      <c r="AK3718" s="33"/>
      <c r="AL3718" s="33"/>
      <c r="AM3718" s="33"/>
      <c r="AN3718" s="33"/>
      <c r="AO3718" s="33"/>
    </row>
    <row r="3719" spans="33:41" ht="11.25">
      <c r="AG3719" s="33"/>
      <c r="AH3719" s="33"/>
      <c r="AI3719" s="33"/>
      <c r="AJ3719" s="33"/>
      <c r="AK3719" s="33"/>
      <c r="AL3719" s="33"/>
      <c r="AM3719" s="33"/>
      <c r="AN3719" s="33"/>
      <c r="AO3719" s="33"/>
    </row>
    <row r="3720" spans="33:41" ht="11.25">
      <c r="AG3720" s="33"/>
      <c r="AH3720" s="33"/>
      <c r="AI3720" s="33"/>
      <c r="AJ3720" s="33"/>
      <c r="AK3720" s="33"/>
      <c r="AL3720" s="33"/>
      <c r="AM3720" s="33"/>
      <c r="AN3720" s="33"/>
      <c r="AO3720" s="33"/>
    </row>
    <row r="3721" spans="33:41" ht="11.25">
      <c r="AG3721" s="33"/>
      <c r="AH3721" s="33"/>
      <c r="AI3721" s="33"/>
      <c r="AJ3721" s="33"/>
      <c r="AK3721" s="33"/>
      <c r="AL3721" s="33"/>
      <c r="AM3721" s="33"/>
      <c r="AN3721" s="33"/>
      <c r="AO3721" s="33"/>
    </row>
    <row r="3722" spans="33:41" ht="11.25">
      <c r="AG3722" s="33"/>
      <c r="AH3722" s="33"/>
      <c r="AI3722" s="33"/>
      <c r="AJ3722" s="33"/>
      <c r="AK3722" s="33"/>
      <c r="AL3722" s="33"/>
      <c r="AM3722" s="33"/>
      <c r="AN3722" s="33"/>
      <c r="AO3722" s="33"/>
    </row>
    <row r="3723" spans="33:41" ht="11.25">
      <c r="AG3723" s="33"/>
      <c r="AH3723" s="33"/>
      <c r="AI3723" s="33"/>
      <c r="AJ3723" s="33"/>
      <c r="AK3723" s="33"/>
      <c r="AL3723" s="33"/>
      <c r="AM3723" s="33"/>
      <c r="AN3723" s="33"/>
      <c r="AO3723" s="33"/>
    </row>
    <row r="3724" spans="33:41" ht="11.25">
      <c r="AG3724" s="33"/>
      <c r="AH3724" s="33"/>
      <c r="AI3724" s="33"/>
      <c r="AJ3724" s="33"/>
      <c r="AK3724" s="33"/>
      <c r="AL3724" s="33"/>
      <c r="AM3724" s="33"/>
      <c r="AN3724" s="33"/>
      <c r="AO3724" s="33"/>
    </row>
    <row r="3725" spans="33:41" ht="11.25">
      <c r="AG3725" s="33"/>
      <c r="AH3725" s="33"/>
      <c r="AI3725" s="33"/>
      <c r="AJ3725" s="33"/>
      <c r="AK3725" s="33"/>
      <c r="AL3725" s="33"/>
      <c r="AM3725" s="33"/>
      <c r="AN3725" s="33"/>
      <c r="AO3725" s="33"/>
    </row>
    <row r="3726" spans="33:41" ht="11.25">
      <c r="AG3726" s="33"/>
      <c r="AH3726" s="33"/>
      <c r="AI3726" s="33"/>
      <c r="AJ3726" s="33"/>
      <c r="AK3726" s="33"/>
      <c r="AL3726" s="33"/>
      <c r="AM3726" s="33"/>
      <c r="AN3726" s="33"/>
      <c r="AO3726" s="33"/>
    </row>
    <row r="3727" spans="33:41" ht="11.25">
      <c r="AG3727" s="33"/>
      <c r="AH3727" s="33"/>
      <c r="AI3727" s="33"/>
      <c r="AJ3727" s="33"/>
      <c r="AK3727" s="33"/>
      <c r="AL3727" s="33"/>
      <c r="AM3727" s="33"/>
      <c r="AN3727" s="33"/>
      <c r="AO3727" s="33"/>
    </row>
    <row r="3728" spans="33:41" ht="11.25">
      <c r="AG3728" s="33"/>
      <c r="AH3728" s="33"/>
      <c r="AI3728" s="33"/>
      <c r="AJ3728" s="33"/>
      <c r="AK3728" s="33"/>
      <c r="AL3728" s="33"/>
      <c r="AM3728" s="33"/>
      <c r="AN3728" s="33"/>
      <c r="AO3728" s="33"/>
    </row>
    <row r="3729" spans="33:41" ht="11.25">
      <c r="AG3729" s="33"/>
      <c r="AH3729" s="33"/>
      <c r="AI3729" s="33"/>
      <c r="AJ3729" s="33"/>
      <c r="AK3729" s="33"/>
      <c r="AL3729" s="33"/>
      <c r="AM3729" s="33"/>
      <c r="AN3729" s="33"/>
      <c r="AO3729" s="33"/>
    </row>
    <row r="3730" spans="33:41" ht="11.25">
      <c r="AG3730" s="33"/>
      <c r="AH3730" s="33"/>
      <c r="AI3730" s="33"/>
      <c r="AJ3730" s="33"/>
      <c r="AK3730" s="33"/>
      <c r="AL3730" s="33"/>
      <c r="AM3730" s="33"/>
      <c r="AN3730" s="33"/>
      <c r="AO3730" s="33"/>
    </row>
    <row r="3731" spans="33:41" ht="11.25">
      <c r="AG3731" s="33"/>
      <c r="AH3731" s="33"/>
      <c r="AI3731" s="33"/>
      <c r="AJ3731" s="33"/>
      <c r="AK3731" s="33"/>
      <c r="AL3731" s="33"/>
      <c r="AM3731" s="33"/>
      <c r="AN3731" s="33"/>
      <c r="AO3731" s="33"/>
    </row>
    <row r="3732" spans="33:41" ht="11.25">
      <c r="AG3732" s="33"/>
      <c r="AH3732" s="33"/>
      <c r="AI3732" s="33"/>
      <c r="AJ3732" s="33"/>
      <c r="AK3732" s="33"/>
      <c r="AL3732" s="33"/>
      <c r="AM3732" s="33"/>
      <c r="AN3732" s="33"/>
      <c r="AO3732" s="33"/>
    </row>
    <row r="3733" spans="33:41" ht="11.25">
      <c r="AG3733" s="33"/>
      <c r="AH3733" s="33"/>
      <c r="AI3733" s="33"/>
      <c r="AJ3733" s="33"/>
      <c r="AK3733" s="33"/>
      <c r="AL3733" s="33"/>
      <c r="AM3733" s="33"/>
      <c r="AN3733" s="33"/>
      <c r="AO3733" s="33"/>
    </row>
  </sheetData>
  <sheetProtection sheet="1"/>
  <mergeCells count="39">
    <mergeCell ref="Q3:S3"/>
    <mergeCell ref="A30:B30"/>
    <mergeCell ref="C30:F30"/>
    <mergeCell ref="G30:N30"/>
    <mergeCell ref="A28:B28"/>
    <mergeCell ref="C28:F28"/>
    <mergeCell ref="G28:N28"/>
    <mergeCell ref="G29:N29"/>
    <mergeCell ref="C29:F29"/>
    <mergeCell ref="A1:A3"/>
    <mergeCell ref="Q1:S1"/>
    <mergeCell ref="C1:D1"/>
    <mergeCell ref="E1:N1"/>
    <mergeCell ref="E2:N2"/>
    <mergeCell ref="Q2:S2"/>
    <mergeCell ref="B1:B3"/>
    <mergeCell ref="O1:P1"/>
    <mergeCell ref="O2:P2"/>
    <mergeCell ref="O3:P3"/>
    <mergeCell ref="E3:N3"/>
    <mergeCell ref="I6:J6"/>
    <mergeCell ref="O29:AB29"/>
    <mergeCell ref="O30:AB30"/>
    <mergeCell ref="A29:B29"/>
    <mergeCell ref="A5:A6"/>
    <mergeCell ref="A27:B27"/>
    <mergeCell ref="C27:F27"/>
    <mergeCell ref="B5:B6"/>
    <mergeCell ref="C5:C6"/>
    <mergeCell ref="C3:D3"/>
    <mergeCell ref="O27:AB27"/>
    <mergeCell ref="O28:AB28"/>
    <mergeCell ref="G27:N27"/>
    <mergeCell ref="Q6:R6"/>
    <mergeCell ref="S6:T6"/>
    <mergeCell ref="W2:X3"/>
    <mergeCell ref="K6:L6"/>
    <mergeCell ref="O6:P6"/>
    <mergeCell ref="G6:H6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01" r:id="rId2"/>
  <headerFooter alignWithMargins="0">
    <oddFooter>&amp;L&amp;8e-mail an: ergebn.gewichtheben@gmx.net&amp;C&amp;8gültig von 1.1.2009 bis 31.12.2012&amp;R&amp;8www.gewichtheben.net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4">
      <selection activeCell="D21" sqref="D21:J22"/>
    </sheetView>
  </sheetViews>
  <sheetFormatPr defaultColWidth="11.421875" defaultRowHeight="12.75"/>
  <cols>
    <col min="1" max="1" width="1.421875" style="96" customWidth="1"/>
    <col min="2" max="2" width="7.28125" style="96" customWidth="1"/>
    <col min="3" max="3" width="4.57421875" style="96" customWidth="1"/>
    <col min="4" max="4" width="7.28125" style="96" customWidth="1"/>
    <col min="5" max="5" width="2.140625" style="96" customWidth="1"/>
    <col min="6" max="7" width="2.421875" style="96" customWidth="1"/>
    <col min="8" max="8" width="3.7109375" style="96" customWidth="1"/>
    <col min="9" max="9" width="4.8515625" style="96" customWidth="1"/>
    <col min="10" max="10" width="12.140625" style="96" customWidth="1"/>
    <col min="11" max="11" width="1.28515625" style="96" customWidth="1"/>
    <col min="12" max="12" width="1.8515625" style="96" customWidth="1"/>
    <col min="13" max="13" width="7.28125" style="96" customWidth="1"/>
    <col min="14" max="14" width="4.57421875" style="96" customWidth="1"/>
    <col min="15" max="15" width="7.28125" style="96" customWidth="1"/>
    <col min="16" max="16" width="2.140625" style="96" customWidth="1"/>
    <col min="17" max="18" width="2.421875" style="96" customWidth="1"/>
    <col min="19" max="19" width="3.7109375" style="96" customWidth="1"/>
    <col min="20" max="20" width="4.8515625" style="96" customWidth="1"/>
    <col min="21" max="21" width="12.140625" style="96" customWidth="1"/>
    <col min="22" max="22" width="1.28515625" style="96" customWidth="1"/>
    <col min="23" max="23" width="1.8515625" style="96" customWidth="1"/>
    <col min="24" max="24" width="7.28125" style="96" customWidth="1"/>
    <col min="25" max="25" width="4.57421875" style="96" customWidth="1"/>
    <col min="26" max="26" width="6.8515625" style="96" customWidth="1"/>
    <col min="27" max="27" width="2.57421875" style="96" customWidth="1"/>
    <col min="28" max="29" width="2.28125" style="96" customWidth="1"/>
    <col min="30" max="30" width="3.7109375" style="96" customWidth="1"/>
    <col min="31" max="31" width="4.8515625" style="96" customWidth="1"/>
    <col min="32" max="32" width="12.8515625" style="96" customWidth="1"/>
    <col min="33" max="16384" width="11.421875" style="96" customWidth="1"/>
  </cols>
  <sheetData>
    <row r="1" spans="1:32" ht="17.25" customHeight="1">
      <c r="A1" s="90"/>
      <c r="B1" s="91" t="s">
        <v>42</v>
      </c>
      <c r="C1" s="92"/>
      <c r="D1" s="92"/>
      <c r="E1" s="92"/>
      <c r="F1" s="92"/>
      <c r="G1" s="92"/>
      <c r="H1" s="92"/>
      <c r="I1" s="92"/>
      <c r="J1" s="92"/>
      <c r="K1" s="93"/>
      <c r="L1" s="90"/>
      <c r="M1" s="94" t="s">
        <v>42</v>
      </c>
      <c r="N1" s="95"/>
      <c r="O1" s="95"/>
      <c r="P1" s="95"/>
      <c r="Q1" s="95"/>
      <c r="R1" s="95"/>
      <c r="S1" s="95"/>
      <c r="T1" s="95"/>
      <c r="U1" s="92"/>
      <c r="V1" s="93"/>
      <c r="W1" s="90"/>
      <c r="X1" s="94" t="s">
        <v>42</v>
      </c>
      <c r="Y1" s="95"/>
      <c r="Z1" s="95"/>
      <c r="AA1" s="95"/>
      <c r="AB1" s="95"/>
      <c r="AC1" s="95"/>
      <c r="AD1" s="95"/>
      <c r="AE1" s="95"/>
      <c r="AF1" s="92"/>
    </row>
    <row r="2" spans="1:32" ht="16.5" customHeight="1">
      <c r="A2" s="90"/>
      <c r="B2" s="90" t="s">
        <v>43</v>
      </c>
      <c r="C2" s="90"/>
      <c r="D2" s="90"/>
      <c r="E2" s="90"/>
      <c r="F2" s="90"/>
      <c r="G2" s="90"/>
      <c r="H2" s="90"/>
      <c r="I2" s="90"/>
      <c r="J2" s="90"/>
      <c r="K2" s="93"/>
      <c r="L2" s="90"/>
      <c r="M2" s="96" t="s">
        <v>43</v>
      </c>
      <c r="U2" s="90"/>
      <c r="V2" s="93"/>
      <c r="W2" s="90"/>
      <c r="X2" s="96" t="s">
        <v>43</v>
      </c>
      <c r="AF2" s="90"/>
    </row>
    <row r="3" spans="1:32" s="100" customFormat="1" ht="25.5" customHeight="1">
      <c r="A3" s="97"/>
      <c r="B3" s="98" t="s">
        <v>44</v>
      </c>
      <c r="C3" s="207" t="s">
        <v>67</v>
      </c>
      <c r="D3" s="207"/>
      <c r="E3" s="207"/>
      <c r="F3" s="207"/>
      <c r="G3" s="207"/>
      <c r="H3" s="207"/>
      <c r="I3" s="207"/>
      <c r="J3" s="207"/>
      <c r="K3" s="99"/>
      <c r="L3" s="97"/>
      <c r="M3" s="28" t="s">
        <v>44</v>
      </c>
      <c r="N3" s="213"/>
      <c r="O3" s="213"/>
      <c r="P3" s="213"/>
      <c r="Q3" s="213"/>
      <c r="R3" s="213"/>
      <c r="S3" s="213"/>
      <c r="T3" s="213"/>
      <c r="U3" s="213"/>
      <c r="V3" s="99"/>
      <c r="W3" s="97"/>
      <c r="X3" s="28" t="s">
        <v>44</v>
      </c>
      <c r="Y3" s="213"/>
      <c r="Z3" s="213"/>
      <c r="AA3" s="213"/>
      <c r="AB3" s="213"/>
      <c r="AC3" s="213"/>
      <c r="AD3" s="213"/>
      <c r="AE3" s="213"/>
      <c r="AF3" s="213"/>
    </row>
    <row r="4" spans="1:32" s="100" customFormat="1" ht="25.5" customHeight="1">
      <c r="A4" s="97"/>
      <c r="B4" s="98" t="s">
        <v>45</v>
      </c>
      <c r="C4" s="210"/>
      <c r="D4" s="210"/>
      <c r="E4" s="210"/>
      <c r="F4" s="210"/>
      <c r="G4" s="210"/>
      <c r="H4" s="97"/>
      <c r="I4" s="101" t="s">
        <v>46</v>
      </c>
      <c r="J4" s="155"/>
      <c r="K4" s="99"/>
      <c r="L4" s="97"/>
      <c r="M4" s="28" t="s">
        <v>45</v>
      </c>
      <c r="N4" s="216"/>
      <c r="O4" s="216"/>
      <c r="P4" s="216"/>
      <c r="Q4" s="216"/>
      <c r="R4" s="216"/>
      <c r="T4" s="29" t="s">
        <v>46</v>
      </c>
      <c r="U4" s="102"/>
      <c r="V4" s="99"/>
      <c r="W4" s="97"/>
      <c r="X4" s="28" t="s">
        <v>45</v>
      </c>
      <c r="Y4" s="216"/>
      <c r="Z4" s="216"/>
      <c r="AA4" s="216"/>
      <c r="AB4" s="216"/>
      <c r="AC4" s="216"/>
      <c r="AE4" s="29" t="s">
        <v>46</v>
      </c>
      <c r="AF4" s="102"/>
    </row>
    <row r="5" spans="1:32" ht="12.75" customHeight="1">
      <c r="A5" s="90"/>
      <c r="B5" s="195" t="s">
        <v>47</v>
      </c>
      <c r="C5" s="196"/>
      <c r="D5" s="206"/>
      <c r="E5" s="195" t="s">
        <v>48</v>
      </c>
      <c r="F5" s="196"/>
      <c r="G5" s="103"/>
      <c r="H5" s="197" t="s">
        <v>49</v>
      </c>
      <c r="I5" s="196"/>
      <c r="J5" s="205"/>
      <c r="K5" s="93"/>
      <c r="L5" s="90"/>
      <c r="M5" s="217" t="s">
        <v>47</v>
      </c>
      <c r="N5" s="215"/>
      <c r="O5" s="218"/>
      <c r="P5" s="217" t="s">
        <v>48</v>
      </c>
      <c r="Q5" s="215"/>
      <c r="R5" s="104"/>
      <c r="S5" s="173" t="s">
        <v>49</v>
      </c>
      <c r="T5" s="215"/>
      <c r="U5" s="205"/>
      <c r="V5" s="93"/>
      <c r="W5" s="90"/>
      <c r="X5" s="217" t="s">
        <v>47</v>
      </c>
      <c r="Y5" s="215"/>
      <c r="Z5" s="218"/>
      <c r="AA5" s="217" t="s">
        <v>48</v>
      </c>
      <c r="AB5" s="215"/>
      <c r="AC5" s="104"/>
      <c r="AD5" s="173" t="s">
        <v>49</v>
      </c>
      <c r="AE5" s="215"/>
      <c r="AF5" s="205"/>
    </row>
    <row r="6" spans="1:32" ht="12.75" customHeight="1">
      <c r="A6" s="90"/>
      <c r="B6" s="196"/>
      <c r="C6" s="196"/>
      <c r="D6" s="206"/>
      <c r="E6" s="196"/>
      <c r="F6" s="196"/>
      <c r="G6" s="103"/>
      <c r="H6" s="196"/>
      <c r="I6" s="196"/>
      <c r="J6" s="205"/>
      <c r="K6" s="93"/>
      <c r="L6" s="90"/>
      <c r="M6" s="215"/>
      <c r="N6" s="215"/>
      <c r="O6" s="218"/>
      <c r="P6" s="215"/>
      <c r="Q6" s="215"/>
      <c r="R6" s="104"/>
      <c r="S6" s="215"/>
      <c r="T6" s="215"/>
      <c r="U6" s="205"/>
      <c r="V6" s="93"/>
      <c r="W6" s="90"/>
      <c r="X6" s="215"/>
      <c r="Y6" s="215"/>
      <c r="Z6" s="218"/>
      <c r="AA6" s="215"/>
      <c r="AB6" s="215"/>
      <c r="AC6" s="104"/>
      <c r="AD6" s="215"/>
      <c r="AE6" s="215"/>
      <c r="AF6" s="205"/>
    </row>
    <row r="7" spans="1:32" ht="12.75" customHeight="1">
      <c r="A7" s="90"/>
      <c r="B7" s="195" t="s">
        <v>50</v>
      </c>
      <c r="C7" s="196"/>
      <c r="D7" s="206"/>
      <c r="E7" s="195" t="s">
        <v>48</v>
      </c>
      <c r="F7" s="196"/>
      <c r="G7" s="103"/>
      <c r="H7" s="197" t="s">
        <v>51</v>
      </c>
      <c r="I7" s="196"/>
      <c r="J7" s="208"/>
      <c r="K7" s="93"/>
      <c r="L7" s="90"/>
      <c r="M7" s="217" t="s">
        <v>50</v>
      </c>
      <c r="N7" s="215"/>
      <c r="O7" s="218"/>
      <c r="P7" s="217" t="s">
        <v>48</v>
      </c>
      <c r="Q7" s="215"/>
      <c r="R7" s="104"/>
      <c r="S7" s="173" t="s">
        <v>51</v>
      </c>
      <c r="T7" s="215"/>
      <c r="U7" s="208"/>
      <c r="V7" s="93"/>
      <c r="W7" s="90"/>
      <c r="X7" s="217" t="s">
        <v>50</v>
      </c>
      <c r="Y7" s="215"/>
      <c r="Z7" s="201"/>
      <c r="AA7" s="217" t="s">
        <v>48</v>
      </c>
      <c r="AB7" s="215"/>
      <c r="AC7" s="105"/>
      <c r="AD7" s="173" t="s">
        <v>51</v>
      </c>
      <c r="AE7" s="215"/>
      <c r="AF7" s="208"/>
    </row>
    <row r="8" spans="1:32" ht="12.75" customHeight="1">
      <c r="A8" s="90"/>
      <c r="B8" s="196"/>
      <c r="C8" s="196"/>
      <c r="D8" s="206"/>
      <c r="E8" s="196"/>
      <c r="F8" s="196"/>
      <c r="G8" s="103"/>
      <c r="H8" s="196"/>
      <c r="I8" s="196"/>
      <c r="J8" s="208"/>
      <c r="K8" s="93"/>
      <c r="L8" s="90"/>
      <c r="M8" s="215"/>
      <c r="N8" s="215"/>
      <c r="O8" s="218"/>
      <c r="P8" s="215"/>
      <c r="Q8" s="215"/>
      <c r="R8" s="104"/>
      <c r="S8" s="215"/>
      <c r="T8" s="215"/>
      <c r="U8" s="208"/>
      <c r="V8" s="93"/>
      <c r="W8" s="90"/>
      <c r="X8" s="215"/>
      <c r="Y8" s="215"/>
      <c r="Z8" s="202"/>
      <c r="AA8" s="215"/>
      <c r="AB8" s="215"/>
      <c r="AC8" s="105"/>
      <c r="AD8" s="215"/>
      <c r="AE8" s="215"/>
      <c r="AF8" s="208"/>
    </row>
    <row r="9" spans="1:32" ht="12.75" customHeight="1">
      <c r="A9" s="90"/>
      <c r="B9" s="195" t="s">
        <v>52</v>
      </c>
      <c r="C9" s="196"/>
      <c r="D9" s="106"/>
      <c r="E9" s="107"/>
      <c r="F9" s="107"/>
      <c r="G9" s="107"/>
      <c r="H9" s="107"/>
      <c r="I9" s="107"/>
      <c r="J9" s="107"/>
      <c r="K9" s="93"/>
      <c r="L9" s="90"/>
      <c r="M9" s="217" t="s">
        <v>52</v>
      </c>
      <c r="N9" s="215"/>
      <c r="P9" s="108"/>
      <c r="Q9" s="108"/>
      <c r="R9" s="108"/>
      <c r="S9" s="108"/>
      <c r="T9" s="108"/>
      <c r="U9" s="108"/>
      <c r="V9" s="93"/>
      <c r="W9" s="90"/>
      <c r="X9" s="217" t="s">
        <v>52</v>
      </c>
      <c r="Y9" s="215"/>
      <c r="AA9" s="108"/>
      <c r="AB9" s="108"/>
      <c r="AC9" s="108"/>
      <c r="AD9" s="108"/>
      <c r="AE9" s="108"/>
      <c r="AF9" s="109"/>
    </row>
    <row r="10" spans="1:32" ht="12.75" customHeight="1">
      <c r="A10" s="90"/>
      <c r="B10" s="196"/>
      <c r="C10" s="196"/>
      <c r="D10" s="203"/>
      <c r="E10" s="209"/>
      <c r="F10" s="209"/>
      <c r="G10" s="209"/>
      <c r="H10" s="209"/>
      <c r="I10" s="209"/>
      <c r="J10" s="209"/>
      <c r="K10" s="93"/>
      <c r="L10" s="90"/>
      <c r="M10" s="215"/>
      <c r="N10" s="215"/>
      <c r="O10" s="211"/>
      <c r="P10" s="212"/>
      <c r="Q10" s="212"/>
      <c r="R10" s="212"/>
      <c r="S10" s="212"/>
      <c r="T10" s="212"/>
      <c r="U10" s="212"/>
      <c r="V10" s="93"/>
      <c r="W10" s="90"/>
      <c r="X10" s="215"/>
      <c r="Y10" s="215"/>
      <c r="Z10" s="211"/>
      <c r="AA10" s="219"/>
      <c r="AB10" s="219"/>
      <c r="AC10" s="219"/>
      <c r="AD10" s="219"/>
      <c r="AE10" s="219"/>
      <c r="AF10" s="219"/>
    </row>
    <row r="11" spans="1:32" s="28" customFormat="1" ht="15.75" customHeight="1">
      <c r="A11" s="98"/>
      <c r="B11" s="110"/>
      <c r="C11" s="110"/>
      <c r="D11" s="209"/>
      <c r="E11" s="209"/>
      <c r="F11" s="209"/>
      <c r="G11" s="209"/>
      <c r="H11" s="209"/>
      <c r="I11" s="209"/>
      <c r="J11" s="209"/>
      <c r="K11" s="111"/>
      <c r="M11" s="112"/>
      <c r="N11" s="112"/>
      <c r="O11" s="212"/>
      <c r="P11" s="212"/>
      <c r="Q11" s="212"/>
      <c r="R11" s="212"/>
      <c r="S11" s="212"/>
      <c r="T11" s="212"/>
      <c r="U11" s="212"/>
      <c r="V11" s="111"/>
      <c r="W11" s="110"/>
      <c r="X11" s="112"/>
      <c r="Y11" s="112"/>
      <c r="Z11" s="219"/>
      <c r="AA11" s="219"/>
      <c r="AB11" s="219"/>
      <c r="AC11" s="219"/>
      <c r="AD11" s="219"/>
      <c r="AE11" s="219"/>
      <c r="AF11" s="219"/>
    </row>
    <row r="12" spans="1:32" ht="12.75" customHeight="1">
      <c r="A12" s="199" t="s">
        <v>53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200"/>
      <c r="L12" s="214" t="s">
        <v>53</v>
      </c>
      <c r="M12" s="215"/>
      <c r="N12" s="215"/>
      <c r="O12" s="215"/>
      <c r="P12" s="215"/>
      <c r="Q12" s="215"/>
      <c r="R12" s="215"/>
      <c r="S12" s="215"/>
      <c r="T12" s="215"/>
      <c r="U12" s="215"/>
      <c r="V12" s="200"/>
      <c r="W12" s="214" t="s">
        <v>53</v>
      </c>
      <c r="X12" s="215"/>
      <c r="Y12" s="215"/>
      <c r="Z12" s="215"/>
      <c r="AA12" s="215"/>
      <c r="AB12" s="215"/>
      <c r="AC12" s="215"/>
      <c r="AD12" s="215"/>
      <c r="AE12" s="215"/>
      <c r="AF12" s="215"/>
    </row>
    <row r="13" spans="1:32" ht="12.75" customHeight="1">
      <c r="A13" s="90"/>
      <c r="B13" s="98" t="s">
        <v>44</v>
      </c>
      <c r="C13" s="207"/>
      <c r="D13" s="207"/>
      <c r="E13" s="207"/>
      <c r="F13" s="207"/>
      <c r="G13" s="207"/>
      <c r="H13" s="207"/>
      <c r="I13" s="207"/>
      <c r="J13" s="207"/>
      <c r="K13" s="93"/>
      <c r="L13" s="90"/>
      <c r="M13" s="28" t="s">
        <v>44</v>
      </c>
      <c r="N13" s="213"/>
      <c r="O13" s="213"/>
      <c r="P13" s="213"/>
      <c r="Q13" s="213"/>
      <c r="R13" s="213"/>
      <c r="S13" s="213"/>
      <c r="T13" s="213"/>
      <c r="U13" s="213"/>
      <c r="V13" s="93"/>
      <c r="W13" s="90"/>
      <c r="X13" s="28" t="s">
        <v>44</v>
      </c>
      <c r="Y13" s="213"/>
      <c r="Z13" s="213"/>
      <c r="AA13" s="213"/>
      <c r="AB13" s="213"/>
      <c r="AC13" s="213"/>
      <c r="AD13" s="213"/>
      <c r="AE13" s="213"/>
      <c r="AF13" s="213"/>
    </row>
    <row r="14" spans="1:32" ht="12.75" customHeight="1">
      <c r="A14" s="90"/>
      <c r="B14" s="195" t="s">
        <v>45</v>
      </c>
      <c r="C14" s="210"/>
      <c r="D14" s="210"/>
      <c r="E14" s="210"/>
      <c r="F14" s="210"/>
      <c r="G14" s="210"/>
      <c r="H14" s="197" t="s">
        <v>46</v>
      </c>
      <c r="I14" s="196"/>
      <c r="J14" s="208"/>
      <c r="K14" s="93"/>
      <c r="L14" s="90"/>
      <c r="M14" s="217" t="s">
        <v>45</v>
      </c>
      <c r="N14" s="216"/>
      <c r="O14" s="216"/>
      <c r="P14" s="216"/>
      <c r="Q14" s="216"/>
      <c r="R14" s="216"/>
      <c r="S14" s="173" t="s">
        <v>46</v>
      </c>
      <c r="T14" s="215"/>
      <c r="U14" s="208"/>
      <c r="V14" s="93"/>
      <c r="W14" s="90"/>
      <c r="X14" s="217" t="s">
        <v>45</v>
      </c>
      <c r="Y14" s="216"/>
      <c r="Z14" s="216"/>
      <c r="AA14" s="216"/>
      <c r="AB14" s="216"/>
      <c r="AC14" s="216"/>
      <c r="AD14" s="173" t="s">
        <v>46</v>
      </c>
      <c r="AE14" s="215"/>
      <c r="AF14" s="208"/>
    </row>
    <row r="15" spans="1:32" ht="12.75" customHeight="1">
      <c r="A15" s="90"/>
      <c r="B15" s="196"/>
      <c r="C15" s="210"/>
      <c r="D15" s="210"/>
      <c r="E15" s="210"/>
      <c r="F15" s="210"/>
      <c r="G15" s="210"/>
      <c r="H15" s="196"/>
      <c r="I15" s="196"/>
      <c r="J15" s="208"/>
      <c r="K15" s="93"/>
      <c r="L15" s="90"/>
      <c r="M15" s="215"/>
      <c r="N15" s="216"/>
      <c r="O15" s="216"/>
      <c r="P15" s="216"/>
      <c r="Q15" s="216"/>
      <c r="R15" s="216"/>
      <c r="S15" s="215"/>
      <c r="T15" s="215"/>
      <c r="U15" s="208"/>
      <c r="V15" s="93"/>
      <c r="W15" s="90"/>
      <c r="X15" s="215"/>
      <c r="Y15" s="216"/>
      <c r="Z15" s="216"/>
      <c r="AA15" s="216"/>
      <c r="AB15" s="216"/>
      <c r="AC15" s="216"/>
      <c r="AD15" s="215"/>
      <c r="AE15" s="215"/>
      <c r="AF15" s="208"/>
    </row>
    <row r="16" spans="1:32" ht="12.75" customHeight="1">
      <c r="A16" s="90"/>
      <c r="B16" s="195" t="s">
        <v>47</v>
      </c>
      <c r="C16" s="195"/>
      <c r="D16" s="206"/>
      <c r="E16" s="195" t="s">
        <v>48</v>
      </c>
      <c r="F16" s="196"/>
      <c r="G16" s="103"/>
      <c r="H16" s="197" t="s">
        <v>49</v>
      </c>
      <c r="I16" s="196"/>
      <c r="J16" s="205"/>
      <c r="K16" s="93"/>
      <c r="L16" s="90"/>
      <c r="M16" s="217" t="s">
        <v>47</v>
      </c>
      <c r="N16" s="217"/>
      <c r="O16" s="218"/>
      <c r="P16" s="217" t="s">
        <v>48</v>
      </c>
      <c r="Q16" s="215"/>
      <c r="R16" s="104"/>
      <c r="S16" s="173" t="s">
        <v>49</v>
      </c>
      <c r="T16" s="215"/>
      <c r="U16" s="205"/>
      <c r="V16" s="93"/>
      <c r="W16" s="90"/>
      <c r="X16" s="217" t="s">
        <v>47</v>
      </c>
      <c r="Y16" s="217"/>
      <c r="Z16" s="218"/>
      <c r="AA16" s="217" t="s">
        <v>48</v>
      </c>
      <c r="AB16" s="215"/>
      <c r="AC16" s="104"/>
      <c r="AD16" s="173" t="s">
        <v>49</v>
      </c>
      <c r="AE16" s="215"/>
      <c r="AF16" s="205"/>
    </row>
    <row r="17" spans="1:32" ht="12.75" customHeight="1">
      <c r="A17" s="90"/>
      <c r="B17" s="196"/>
      <c r="C17" s="195"/>
      <c r="D17" s="206"/>
      <c r="E17" s="196"/>
      <c r="F17" s="196"/>
      <c r="G17" s="103"/>
      <c r="H17" s="196"/>
      <c r="I17" s="196"/>
      <c r="J17" s="205"/>
      <c r="K17" s="93"/>
      <c r="L17" s="90"/>
      <c r="M17" s="215"/>
      <c r="N17" s="217"/>
      <c r="O17" s="218"/>
      <c r="P17" s="215"/>
      <c r="Q17" s="215"/>
      <c r="R17" s="104"/>
      <c r="S17" s="215"/>
      <c r="T17" s="215"/>
      <c r="U17" s="205"/>
      <c r="V17" s="93"/>
      <c r="W17" s="90"/>
      <c r="X17" s="215"/>
      <c r="Y17" s="217"/>
      <c r="Z17" s="218"/>
      <c r="AA17" s="215"/>
      <c r="AB17" s="215"/>
      <c r="AC17" s="104"/>
      <c r="AD17" s="215"/>
      <c r="AE17" s="215"/>
      <c r="AF17" s="205"/>
    </row>
    <row r="18" spans="1:32" ht="12.75" customHeight="1">
      <c r="A18" s="90"/>
      <c r="B18" s="195" t="s">
        <v>50</v>
      </c>
      <c r="C18" s="196"/>
      <c r="D18" s="206"/>
      <c r="E18" s="195" t="s">
        <v>48</v>
      </c>
      <c r="F18" s="196"/>
      <c r="G18" s="103"/>
      <c r="H18" s="197" t="s">
        <v>51</v>
      </c>
      <c r="I18" s="196"/>
      <c r="J18" s="208"/>
      <c r="K18" s="93"/>
      <c r="L18" s="90"/>
      <c r="M18" s="217" t="s">
        <v>50</v>
      </c>
      <c r="N18" s="215"/>
      <c r="O18" s="218"/>
      <c r="P18" s="217" t="s">
        <v>48</v>
      </c>
      <c r="Q18" s="215"/>
      <c r="R18" s="104"/>
      <c r="S18" s="173" t="s">
        <v>51</v>
      </c>
      <c r="T18" s="215"/>
      <c r="U18" s="208"/>
      <c r="V18" s="93"/>
      <c r="W18" s="90"/>
      <c r="X18" s="217" t="s">
        <v>50</v>
      </c>
      <c r="Y18" s="215"/>
      <c r="Z18" s="218"/>
      <c r="AA18" s="217" t="s">
        <v>48</v>
      </c>
      <c r="AB18" s="215"/>
      <c r="AC18" s="104"/>
      <c r="AD18" s="173" t="s">
        <v>51</v>
      </c>
      <c r="AE18" s="215"/>
      <c r="AF18" s="208"/>
    </row>
    <row r="19" spans="1:32" ht="12.75" customHeight="1">
      <c r="A19" s="90"/>
      <c r="B19" s="196"/>
      <c r="C19" s="196"/>
      <c r="D19" s="206"/>
      <c r="E19" s="196"/>
      <c r="F19" s="196"/>
      <c r="G19" s="103"/>
      <c r="H19" s="196"/>
      <c r="I19" s="196"/>
      <c r="J19" s="208"/>
      <c r="K19" s="93"/>
      <c r="L19" s="90"/>
      <c r="M19" s="215"/>
      <c r="N19" s="215"/>
      <c r="O19" s="218"/>
      <c r="P19" s="215"/>
      <c r="Q19" s="215"/>
      <c r="R19" s="104"/>
      <c r="S19" s="215"/>
      <c r="T19" s="215"/>
      <c r="U19" s="208"/>
      <c r="V19" s="93"/>
      <c r="W19" s="90"/>
      <c r="X19" s="215"/>
      <c r="Y19" s="215"/>
      <c r="Z19" s="218"/>
      <c r="AA19" s="215"/>
      <c r="AB19" s="215"/>
      <c r="AC19" s="104"/>
      <c r="AD19" s="215"/>
      <c r="AE19" s="215"/>
      <c r="AF19" s="208"/>
    </row>
    <row r="20" spans="1:32" ht="12.75" customHeight="1">
      <c r="A20" s="90"/>
      <c r="B20" s="195" t="s">
        <v>52</v>
      </c>
      <c r="C20" s="196"/>
      <c r="D20" s="90"/>
      <c r="E20" s="107"/>
      <c r="F20" s="107"/>
      <c r="G20" s="107"/>
      <c r="H20" s="107"/>
      <c r="I20" s="107"/>
      <c r="J20" s="107"/>
      <c r="K20" s="93"/>
      <c r="L20" s="90"/>
      <c r="M20" s="217" t="s">
        <v>52</v>
      </c>
      <c r="N20" s="215"/>
      <c r="P20" s="108"/>
      <c r="Q20" s="108"/>
      <c r="R20" s="108"/>
      <c r="S20" s="108"/>
      <c r="T20" s="108"/>
      <c r="U20" s="108"/>
      <c r="V20" s="93"/>
      <c r="W20" s="90"/>
      <c r="X20" s="217" t="s">
        <v>52</v>
      </c>
      <c r="Y20" s="215"/>
      <c r="AA20" s="108"/>
      <c r="AB20" s="108"/>
      <c r="AC20" s="108"/>
      <c r="AD20" s="108"/>
      <c r="AE20" s="108"/>
      <c r="AF20" s="108"/>
    </row>
    <row r="21" spans="1:32" ht="12.75" customHeight="1">
      <c r="A21" s="90"/>
      <c r="B21" s="196"/>
      <c r="C21" s="196"/>
      <c r="D21" s="203"/>
      <c r="E21" s="209"/>
      <c r="F21" s="209"/>
      <c r="G21" s="209"/>
      <c r="H21" s="209"/>
      <c r="I21" s="209"/>
      <c r="J21" s="209"/>
      <c r="K21" s="93"/>
      <c r="L21" s="90"/>
      <c r="M21" s="215"/>
      <c r="N21" s="215"/>
      <c r="O21" s="211"/>
      <c r="P21" s="219"/>
      <c r="Q21" s="219"/>
      <c r="R21" s="219"/>
      <c r="S21" s="219"/>
      <c r="T21" s="219"/>
      <c r="U21" s="219"/>
      <c r="V21" s="93"/>
      <c r="W21" s="90"/>
      <c r="X21" s="215"/>
      <c r="Y21" s="215"/>
      <c r="Z21" s="211"/>
      <c r="AA21" s="219"/>
      <c r="AB21" s="219"/>
      <c r="AC21" s="219"/>
      <c r="AD21" s="219"/>
      <c r="AE21" s="219"/>
      <c r="AF21" s="219"/>
    </row>
    <row r="22" spans="1:32" s="28" customFormat="1" ht="15.75" customHeight="1">
      <c r="A22" s="98"/>
      <c r="B22" s="110"/>
      <c r="C22" s="110"/>
      <c r="D22" s="209"/>
      <c r="E22" s="209"/>
      <c r="F22" s="209"/>
      <c r="G22" s="209"/>
      <c r="H22" s="209"/>
      <c r="I22" s="209"/>
      <c r="J22" s="209"/>
      <c r="K22" s="111"/>
      <c r="L22" s="110"/>
      <c r="M22" s="112"/>
      <c r="N22" s="112"/>
      <c r="O22" s="219"/>
      <c r="P22" s="219"/>
      <c r="Q22" s="219"/>
      <c r="R22" s="219"/>
      <c r="S22" s="219"/>
      <c r="T22" s="219"/>
      <c r="U22" s="219"/>
      <c r="V22" s="111"/>
      <c r="W22" s="110"/>
      <c r="X22" s="112"/>
      <c r="Y22" s="112"/>
      <c r="Z22" s="219"/>
      <c r="AA22" s="219"/>
      <c r="AB22" s="219"/>
      <c r="AC22" s="219"/>
      <c r="AD22" s="219"/>
      <c r="AE22" s="219"/>
      <c r="AF22" s="219"/>
    </row>
    <row r="23" spans="1:32" ht="12.75" customHeight="1">
      <c r="A23" s="199" t="s">
        <v>53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200"/>
      <c r="L23" s="214" t="s">
        <v>53</v>
      </c>
      <c r="M23" s="215"/>
      <c r="N23" s="215"/>
      <c r="O23" s="215"/>
      <c r="P23" s="215"/>
      <c r="Q23" s="215"/>
      <c r="R23" s="215"/>
      <c r="S23" s="215"/>
      <c r="T23" s="215"/>
      <c r="U23" s="215"/>
      <c r="V23" s="200"/>
      <c r="W23" s="214" t="s">
        <v>53</v>
      </c>
      <c r="X23" s="215"/>
      <c r="Y23" s="215"/>
      <c r="Z23" s="215"/>
      <c r="AA23" s="215"/>
      <c r="AB23" s="215"/>
      <c r="AC23" s="215"/>
      <c r="AD23" s="215"/>
      <c r="AE23" s="215"/>
      <c r="AF23" s="215"/>
    </row>
    <row r="24" spans="1:32" ht="12.75" customHeight="1">
      <c r="A24" s="90"/>
      <c r="B24" s="98" t="s">
        <v>44</v>
      </c>
      <c r="C24" s="207"/>
      <c r="D24" s="207"/>
      <c r="E24" s="207"/>
      <c r="F24" s="207"/>
      <c r="G24" s="207"/>
      <c r="H24" s="207"/>
      <c r="I24" s="207"/>
      <c r="J24" s="207"/>
      <c r="K24" s="93"/>
      <c r="L24" s="90"/>
      <c r="M24" s="28" t="s">
        <v>44</v>
      </c>
      <c r="N24" s="213"/>
      <c r="O24" s="213"/>
      <c r="P24" s="213"/>
      <c r="Q24" s="213"/>
      <c r="R24" s="213"/>
      <c r="S24" s="213"/>
      <c r="T24" s="213"/>
      <c r="U24" s="213"/>
      <c r="V24" s="93"/>
      <c r="W24" s="90"/>
      <c r="X24" s="28" t="s">
        <v>44</v>
      </c>
      <c r="Y24" s="213"/>
      <c r="Z24" s="213"/>
      <c r="AA24" s="213"/>
      <c r="AB24" s="213"/>
      <c r="AC24" s="213"/>
      <c r="AD24" s="213"/>
      <c r="AE24" s="213"/>
      <c r="AF24" s="213"/>
    </row>
    <row r="25" spans="1:32" ht="12.75" customHeight="1">
      <c r="A25" s="90"/>
      <c r="B25" s="195" t="s">
        <v>45</v>
      </c>
      <c r="C25" s="208"/>
      <c r="D25" s="208"/>
      <c r="E25" s="208"/>
      <c r="F25" s="208"/>
      <c r="G25" s="113"/>
      <c r="H25" s="195" t="s">
        <v>46</v>
      </c>
      <c r="I25" s="196"/>
      <c r="J25" s="208"/>
      <c r="K25" s="93"/>
      <c r="L25" s="90"/>
      <c r="M25" s="217" t="s">
        <v>45</v>
      </c>
      <c r="N25" s="221"/>
      <c r="O25" s="221"/>
      <c r="P25" s="221"/>
      <c r="Q25" s="221"/>
      <c r="R25" s="114"/>
      <c r="S25" s="217" t="s">
        <v>46</v>
      </c>
      <c r="T25" s="215"/>
      <c r="U25" s="208"/>
      <c r="V25" s="93"/>
      <c r="W25" s="90"/>
      <c r="X25" s="217" t="s">
        <v>45</v>
      </c>
      <c r="Y25" s="221"/>
      <c r="Z25" s="221"/>
      <c r="AA25" s="221"/>
      <c r="AB25" s="221"/>
      <c r="AC25" s="114"/>
      <c r="AD25" s="217" t="s">
        <v>46</v>
      </c>
      <c r="AE25" s="215"/>
      <c r="AF25" s="208"/>
    </row>
    <row r="26" spans="1:32" ht="12.75" customHeight="1">
      <c r="A26" s="90"/>
      <c r="B26" s="196"/>
      <c r="C26" s="208"/>
      <c r="D26" s="208"/>
      <c r="E26" s="208"/>
      <c r="F26" s="208"/>
      <c r="G26" s="113"/>
      <c r="H26" s="196"/>
      <c r="I26" s="196"/>
      <c r="J26" s="208"/>
      <c r="K26" s="93"/>
      <c r="L26" s="90"/>
      <c r="M26" s="215"/>
      <c r="N26" s="221"/>
      <c r="O26" s="221"/>
      <c r="P26" s="221"/>
      <c r="Q26" s="221"/>
      <c r="R26" s="114"/>
      <c r="S26" s="215"/>
      <c r="T26" s="215"/>
      <c r="U26" s="221"/>
      <c r="V26" s="93"/>
      <c r="W26" s="90"/>
      <c r="X26" s="215"/>
      <c r="Y26" s="221"/>
      <c r="Z26" s="221"/>
      <c r="AA26" s="221"/>
      <c r="AB26" s="221"/>
      <c r="AC26" s="114"/>
      <c r="AD26" s="215"/>
      <c r="AE26" s="215"/>
      <c r="AF26" s="221"/>
    </row>
    <row r="27" spans="1:32" ht="12.75" customHeight="1">
      <c r="A27" s="90"/>
      <c r="B27" s="195" t="s">
        <v>47</v>
      </c>
      <c r="C27" s="195"/>
      <c r="D27" s="206"/>
      <c r="E27" s="195" t="s">
        <v>48</v>
      </c>
      <c r="F27" s="196"/>
      <c r="G27" s="103"/>
      <c r="H27" s="197" t="s">
        <v>49</v>
      </c>
      <c r="I27" s="198"/>
      <c r="J27" s="205"/>
      <c r="K27" s="93"/>
      <c r="L27" s="90"/>
      <c r="M27" s="217" t="s">
        <v>47</v>
      </c>
      <c r="N27" s="217"/>
      <c r="O27" s="218"/>
      <c r="P27" s="217" t="s">
        <v>48</v>
      </c>
      <c r="Q27" s="215"/>
      <c r="R27" s="104"/>
      <c r="S27" s="173" t="s">
        <v>49</v>
      </c>
      <c r="T27" s="220"/>
      <c r="U27" s="205"/>
      <c r="V27" s="93"/>
      <c r="W27" s="90"/>
      <c r="X27" s="217" t="s">
        <v>47</v>
      </c>
      <c r="Y27" s="217"/>
      <c r="Z27" s="218"/>
      <c r="AA27" s="217" t="s">
        <v>48</v>
      </c>
      <c r="AB27" s="215"/>
      <c r="AC27" s="104"/>
      <c r="AD27" s="173" t="s">
        <v>49</v>
      </c>
      <c r="AE27" s="220"/>
      <c r="AF27" s="205"/>
    </row>
    <row r="28" spans="1:32" ht="12.75" customHeight="1">
      <c r="A28" s="90"/>
      <c r="B28" s="196"/>
      <c r="C28" s="195"/>
      <c r="D28" s="206"/>
      <c r="E28" s="196"/>
      <c r="F28" s="196"/>
      <c r="G28" s="103"/>
      <c r="H28" s="198"/>
      <c r="I28" s="198"/>
      <c r="J28" s="205"/>
      <c r="K28" s="93"/>
      <c r="L28" s="90"/>
      <c r="M28" s="215"/>
      <c r="N28" s="217"/>
      <c r="O28" s="218"/>
      <c r="P28" s="215"/>
      <c r="Q28" s="215"/>
      <c r="R28" s="104"/>
      <c r="S28" s="220"/>
      <c r="T28" s="220"/>
      <c r="U28" s="205"/>
      <c r="V28" s="93"/>
      <c r="W28" s="90"/>
      <c r="X28" s="215"/>
      <c r="Y28" s="217"/>
      <c r="Z28" s="218"/>
      <c r="AA28" s="215"/>
      <c r="AB28" s="215"/>
      <c r="AC28" s="104"/>
      <c r="AD28" s="220"/>
      <c r="AE28" s="220"/>
      <c r="AF28" s="205"/>
    </row>
    <row r="29" spans="1:32" ht="12.75" customHeight="1">
      <c r="A29" s="90"/>
      <c r="B29" s="195" t="s">
        <v>50</v>
      </c>
      <c r="C29" s="195"/>
      <c r="D29" s="206"/>
      <c r="E29" s="195" t="s">
        <v>48</v>
      </c>
      <c r="F29" s="196"/>
      <c r="G29" s="103"/>
      <c r="H29" s="197" t="s">
        <v>51</v>
      </c>
      <c r="I29" s="198"/>
      <c r="J29" s="208"/>
      <c r="K29" s="93"/>
      <c r="L29" s="90"/>
      <c r="M29" s="217" t="s">
        <v>50</v>
      </c>
      <c r="N29" s="217"/>
      <c r="O29" s="218"/>
      <c r="P29" s="217" t="s">
        <v>48</v>
      </c>
      <c r="Q29" s="215"/>
      <c r="R29" s="104"/>
      <c r="S29" s="173" t="s">
        <v>51</v>
      </c>
      <c r="T29" s="220"/>
      <c r="U29" s="208"/>
      <c r="V29" s="93"/>
      <c r="W29" s="90"/>
      <c r="X29" s="217" t="s">
        <v>50</v>
      </c>
      <c r="Y29" s="217"/>
      <c r="Z29" s="218"/>
      <c r="AA29" s="217" t="s">
        <v>48</v>
      </c>
      <c r="AB29" s="215"/>
      <c r="AC29" s="104"/>
      <c r="AD29" s="173" t="s">
        <v>51</v>
      </c>
      <c r="AE29" s="220"/>
      <c r="AF29" s="208"/>
    </row>
    <row r="30" spans="1:32" ht="12.75" customHeight="1">
      <c r="A30" s="90"/>
      <c r="B30" s="196"/>
      <c r="C30" s="195"/>
      <c r="D30" s="206"/>
      <c r="E30" s="196"/>
      <c r="F30" s="196"/>
      <c r="G30" s="103"/>
      <c r="H30" s="198"/>
      <c r="I30" s="198"/>
      <c r="J30" s="208"/>
      <c r="K30" s="93"/>
      <c r="L30" s="90"/>
      <c r="M30" s="215"/>
      <c r="N30" s="217"/>
      <c r="O30" s="218"/>
      <c r="P30" s="215"/>
      <c r="Q30" s="215"/>
      <c r="R30" s="104"/>
      <c r="S30" s="220"/>
      <c r="T30" s="220"/>
      <c r="U30" s="208"/>
      <c r="V30" s="93"/>
      <c r="W30" s="90"/>
      <c r="X30" s="215"/>
      <c r="Y30" s="217"/>
      <c r="Z30" s="218"/>
      <c r="AA30" s="215"/>
      <c r="AB30" s="215"/>
      <c r="AC30" s="104"/>
      <c r="AD30" s="220"/>
      <c r="AE30" s="220"/>
      <c r="AF30" s="208"/>
    </row>
    <row r="31" spans="1:32" ht="12.75" customHeight="1">
      <c r="A31" s="90"/>
      <c r="B31" s="195" t="s">
        <v>52</v>
      </c>
      <c r="C31" s="196"/>
      <c r="D31" s="90"/>
      <c r="E31" s="107"/>
      <c r="F31" s="107"/>
      <c r="G31" s="107"/>
      <c r="H31" s="107"/>
      <c r="I31" s="107"/>
      <c r="J31" s="107"/>
      <c r="K31" s="93"/>
      <c r="M31" s="217" t="s">
        <v>52</v>
      </c>
      <c r="N31" s="215"/>
      <c r="P31" s="108"/>
      <c r="Q31" s="108"/>
      <c r="R31" s="108"/>
      <c r="S31" s="108"/>
      <c r="T31" s="108"/>
      <c r="U31" s="108"/>
      <c r="V31" s="93"/>
      <c r="X31" s="217" t="s">
        <v>52</v>
      </c>
      <c r="Y31" s="215"/>
      <c r="AA31" s="108"/>
      <c r="AB31" s="108"/>
      <c r="AC31" s="108"/>
      <c r="AD31" s="108"/>
      <c r="AE31" s="108"/>
      <c r="AF31" s="108"/>
    </row>
    <row r="32" spans="1:32" s="100" customFormat="1" ht="12.75" customHeight="1">
      <c r="A32" s="97"/>
      <c r="B32" s="196"/>
      <c r="C32" s="196"/>
      <c r="D32" s="203"/>
      <c r="E32" s="204"/>
      <c r="F32" s="204"/>
      <c r="G32" s="204"/>
      <c r="H32" s="204"/>
      <c r="I32" s="204"/>
      <c r="J32" s="204"/>
      <c r="K32" s="99"/>
      <c r="M32" s="215"/>
      <c r="N32" s="215"/>
      <c r="O32" s="211"/>
      <c r="P32" s="219"/>
      <c r="Q32" s="219"/>
      <c r="R32" s="219"/>
      <c r="S32" s="219"/>
      <c r="T32" s="219"/>
      <c r="U32" s="219"/>
      <c r="V32" s="99"/>
      <c r="X32" s="215"/>
      <c r="Y32" s="215"/>
      <c r="Z32" s="211"/>
      <c r="AA32" s="219"/>
      <c r="AB32" s="219"/>
      <c r="AC32" s="219"/>
      <c r="AD32" s="219"/>
      <c r="AE32" s="219"/>
      <c r="AF32" s="219"/>
    </row>
    <row r="33" spans="1:32" s="104" customFormat="1" ht="15.75" customHeight="1">
      <c r="A33" s="103"/>
      <c r="B33" s="115"/>
      <c r="C33" s="115"/>
      <c r="D33" s="204"/>
      <c r="E33" s="204"/>
      <c r="F33" s="204"/>
      <c r="G33" s="204"/>
      <c r="H33" s="204"/>
      <c r="I33" s="204"/>
      <c r="J33" s="204"/>
      <c r="K33" s="116"/>
      <c r="L33" s="110"/>
      <c r="M33" s="117"/>
      <c r="N33" s="117"/>
      <c r="O33" s="219"/>
      <c r="P33" s="219"/>
      <c r="Q33" s="219"/>
      <c r="R33" s="219"/>
      <c r="S33" s="219"/>
      <c r="T33" s="219"/>
      <c r="U33" s="219"/>
      <c r="V33" s="116"/>
      <c r="W33" s="110"/>
      <c r="X33" s="117"/>
      <c r="Y33" s="117"/>
      <c r="Z33" s="219"/>
      <c r="AA33" s="219"/>
      <c r="AB33" s="219"/>
      <c r="AC33" s="219"/>
      <c r="AD33" s="219"/>
      <c r="AE33" s="219"/>
      <c r="AF33" s="219"/>
    </row>
    <row r="34" spans="1:32" ht="12.75" customHeight="1">
      <c r="A34" s="199" t="s">
        <v>53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200"/>
      <c r="L34" s="214" t="s">
        <v>53</v>
      </c>
      <c r="M34" s="215"/>
      <c r="N34" s="215"/>
      <c r="O34" s="215"/>
      <c r="P34" s="215"/>
      <c r="Q34" s="215"/>
      <c r="R34" s="215"/>
      <c r="S34" s="215"/>
      <c r="T34" s="215"/>
      <c r="U34" s="215"/>
      <c r="V34" s="200"/>
      <c r="W34" s="214" t="s">
        <v>53</v>
      </c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1:32" ht="12.75" customHeight="1">
      <c r="A35" s="90"/>
      <c r="B35" s="103"/>
      <c r="C35" s="103"/>
      <c r="D35" s="103"/>
      <c r="E35" s="103"/>
      <c r="F35" s="103"/>
      <c r="G35" s="103"/>
      <c r="H35" s="103"/>
      <c r="I35" s="103"/>
      <c r="J35" s="103"/>
      <c r="K35" s="93"/>
      <c r="M35" s="104"/>
      <c r="N35" s="104"/>
      <c r="O35" s="104"/>
      <c r="P35" s="104"/>
      <c r="Q35" s="104"/>
      <c r="R35" s="104"/>
      <c r="S35" s="104"/>
      <c r="T35" s="104"/>
      <c r="U35" s="104"/>
      <c r="V35" s="93"/>
      <c r="Z35" s="118" t="s">
        <v>54</v>
      </c>
      <c r="AA35" s="213"/>
      <c r="AB35" s="213"/>
      <c r="AC35" s="213"/>
      <c r="AD35" s="213"/>
      <c r="AE35" s="213"/>
      <c r="AF35" s="213"/>
    </row>
    <row r="36" spans="1:32" ht="12.75" customHeight="1">
      <c r="A36" s="90"/>
      <c r="B36" s="103"/>
      <c r="C36" s="103"/>
      <c r="D36" s="103"/>
      <c r="E36" s="103"/>
      <c r="F36" s="103"/>
      <c r="G36" s="103"/>
      <c r="H36" s="103"/>
      <c r="I36" s="103"/>
      <c r="J36" s="103"/>
      <c r="K36" s="93"/>
      <c r="M36" s="104"/>
      <c r="N36" s="104"/>
      <c r="O36" s="104"/>
      <c r="P36" s="104"/>
      <c r="Q36" s="104"/>
      <c r="R36" s="104"/>
      <c r="S36" s="104"/>
      <c r="T36" s="104"/>
      <c r="U36" s="104"/>
      <c r="V36" s="93"/>
      <c r="Z36" s="118"/>
      <c r="AA36" s="213"/>
      <c r="AB36" s="213"/>
      <c r="AC36" s="213"/>
      <c r="AD36" s="213"/>
      <c r="AE36" s="213"/>
      <c r="AF36" s="213"/>
    </row>
    <row r="37" spans="1:32" ht="12.75" customHeight="1">
      <c r="A37" s="90"/>
      <c r="B37" s="103"/>
      <c r="C37" s="103"/>
      <c r="D37" s="103"/>
      <c r="E37" s="103"/>
      <c r="F37" s="103"/>
      <c r="G37" s="103"/>
      <c r="H37" s="103"/>
      <c r="I37" s="103"/>
      <c r="J37" s="103"/>
      <c r="K37" s="93"/>
      <c r="M37" s="104"/>
      <c r="N37" s="104"/>
      <c r="O37" s="104"/>
      <c r="P37" s="104"/>
      <c r="Q37" s="104"/>
      <c r="R37" s="104"/>
      <c r="S37" s="104"/>
      <c r="T37" s="104"/>
      <c r="U37" s="104"/>
      <c r="V37" s="93"/>
      <c r="Z37" s="118" t="s">
        <v>55</v>
      </c>
      <c r="AA37" s="213"/>
      <c r="AB37" s="213"/>
      <c r="AC37" s="213"/>
      <c r="AD37" s="213"/>
      <c r="AE37" s="213"/>
      <c r="AF37" s="213"/>
    </row>
    <row r="38" spans="1:32" ht="12.75" customHeight="1">
      <c r="A38" s="90"/>
      <c r="B38" s="103"/>
      <c r="C38" s="103"/>
      <c r="D38" s="103"/>
      <c r="E38" s="103"/>
      <c r="F38" s="103"/>
      <c r="G38" s="103"/>
      <c r="H38" s="103"/>
      <c r="I38" s="103"/>
      <c r="J38" s="103"/>
      <c r="K38" s="93"/>
      <c r="M38" s="104"/>
      <c r="N38" s="104"/>
      <c r="O38" s="104"/>
      <c r="P38" s="104"/>
      <c r="Q38" s="104"/>
      <c r="R38" s="104"/>
      <c r="S38" s="104"/>
      <c r="T38" s="104"/>
      <c r="U38" s="104"/>
      <c r="V38" s="93"/>
      <c r="Z38" s="118"/>
      <c r="AA38" s="213"/>
      <c r="AB38" s="213"/>
      <c r="AC38" s="213"/>
      <c r="AD38" s="213"/>
      <c r="AE38" s="213"/>
      <c r="AF38" s="213"/>
    </row>
    <row r="39" spans="1:32" ht="12.75" customHeight="1">
      <c r="A39" s="90"/>
      <c r="B39" s="103"/>
      <c r="C39" s="103"/>
      <c r="D39" s="103"/>
      <c r="E39" s="103"/>
      <c r="F39" s="103"/>
      <c r="G39" s="103"/>
      <c r="H39" s="103"/>
      <c r="I39" s="103"/>
      <c r="J39" s="103"/>
      <c r="K39" s="93"/>
      <c r="M39" s="104"/>
      <c r="N39" s="104"/>
      <c r="O39" s="104"/>
      <c r="P39" s="104"/>
      <c r="Q39" s="104"/>
      <c r="R39" s="104"/>
      <c r="S39" s="104"/>
      <c r="T39" s="104"/>
      <c r="U39" s="104"/>
      <c r="V39" s="93"/>
      <c r="Z39" s="118" t="s">
        <v>55</v>
      </c>
      <c r="AA39" s="213"/>
      <c r="AB39" s="213"/>
      <c r="AC39" s="213"/>
      <c r="AD39" s="213"/>
      <c r="AE39" s="213"/>
      <c r="AF39" s="213"/>
    </row>
    <row r="40" spans="11:22" ht="17.25" customHeight="1">
      <c r="K40" s="90"/>
      <c r="V40" s="90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sheet="1" objects="1" scenarios="1"/>
  <mergeCells count="156">
    <mergeCell ref="U5:U6"/>
    <mergeCell ref="O5:O6"/>
    <mergeCell ref="P7:Q8"/>
    <mergeCell ref="O7:O8"/>
    <mergeCell ref="N4:R4"/>
    <mergeCell ref="S5:T6"/>
    <mergeCell ref="M5:N6"/>
    <mergeCell ref="M7:N8"/>
    <mergeCell ref="P5:Q6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N14:R15"/>
    <mergeCell ref="P27:Q28"/>
    <mergeCell ref="S25:T26"/>
    <mergeCell ref="Y3:AF3"/>
    <mergeCell ref="X5:Y6"/>
    <mergeCell ref="Z5:Z6"/>
    <mergeCell ref="AD5:AE6"/>
    <mergeCell ref="AF5:AF6"/>
    <mergeCell ref="Y4:AC4"/>
    <mergeCell ref="S7:T8"/>
    <mergeCell ref="N3:U3"/>
    <mergeCell ref="AA5:AB6"/>
    <mergeCell ref="AD7:AE8"/>
    <mergeCell ref="AF7:AF8"/>
    <mergeCell ref="X9:Y10"/>
    <mergeCell ref="X7:Y8"/>
    <mergeCell ref="AA7:AB8"/>
    <mergeCell ref="Z10:AF11"/>
    <mergeCell ref="AF16:AF17"/>
    <mergeCell ref="X18:Y19"/>
    <mergeCell ref="AD18:AE19"/>
    <mergeCell ref="AF18:AF19"/>
    <mergeCell ref="X16:Y17"/>
    <mergeCell ref="Z16:Z17"/>
    <mergeCell ref="AD16:AE17"/>
    <mergeCell ref="AA16:AB17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24:AF24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A35:AF35"/>
    <mergeCell ref="M16:N17"/>
    <mergeCell ref="O16:O17"/>
    <mergeCell ref="M31:N32"/>
    <mergeCell ref="O32:U33"/>
    <mergeCell ref="S29:T30"/>
    <mergeCell ref="P29:Q30"/>
    <mergeCell ref="M29:N30"/>
    <mergeCell ref="O29:O30"/>
    <mergeCell ref="O21:U22"/>
    <mergeCell ref="U25:U26"/>
    <mergeCell ref="AA29:AB30"/>
    <mergeCell ref="Z29:Z30"/>
    <mergeCell ref="L34:V34"/>
    <mergeCell ref="Z32:AF33"/>
    <mergeCell ref="P18:Q19"/>
    <mergeCell ref="O18:O19"/>
    <mergeCell ref="S18:T19"/>
    <mergeCell ref="AD27:AE28"/>
    <mergeCell ref="U27:U28"/>
    <mergeCell ref="U29:U30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C3:J3"/>
    <mergeCell ref="C4:G4"/>
    <mergeCell ref="B5:C6"/>
    <mergeCell ref="D5:D6"/>
    <mergeCell ref="E5:F6"/>
    <mergeCell ref="H5:I6"/>
    <mergeCell ref="J5:J6"/>
    <mergeCell ref="J7:J8"/>
    <mergeCell ref="B9:C10"/>
    <mergeCell ref="D10:J11"/>
    <mergeCell ref="C13:J13"/>
    <mergeCell ref="B7:C8"/>
    <mergeCell ref="D7:D8"/>
    <mergeCell ref="E7:F8"/>
    <mergeCell ref="H7:I8"/>
    <mergeCell ref="B14:B15"/>
    <mergeCell ref="C14:G15"/>
    <mergeCell ref="H14:I15"/>
    <mergeCell ref="J14:J15"/>
    <mergeCell ref="J16:J17"/>
    <mergeCell ref="B18:C19"/>
    <mergeCell ref="D18:D19"/>
    <mergeCell ref="E18:F19"/>
    <mergeCell ref="H18:I19"/>
    <mergeCell ref="J18:J19"/>
    <mergeCell ref="E27:F28"/>
    <mergeCell ref="B16:C17"/>
    <mergeCell ref="D16:D17"/>
    <mergeCell ref="E16:F17"/>
    <mergeCell ref="H16:I17"/>
    <mergeCell ref="B20:C21"/>
    <mergeCell ref="D21:J22"/>
    <mergeCell ref="D29:D30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9:F30"/>
    <mergeCell ref="H27:I28"/>
    <mergeCell ref="A34:K34"/>
    <mergeCell ref="Z7:Z8"/>
    <mergeCell ref="B31:C32"/>
    <mergeCell ref="D32:J33"/>
    <mergeCell ref="A12:K12"/>
    <mergeCell ref="A23:K23"/>
    <mergeCell ref="J27:J28"/>
    <mergeCell ref="B29:C3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&amp;L&amp;8e-mail an: ergebn.gewichtheben@gmx.net&amp;C&amp;8gültig von 1.1.2005 bis 31.12.2008&amp;R&amp;8www.gewichtheben.net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Gast</cp:lastModifiedBy>
  <cp:lastPrinted>2016-01-11T11:44:51Z</cp:lastPrinted>
  <dcterms:created xsi:type="dcterms:W3CDTF">2001-02-19T09:46:07Z</dcterms:created>
  <dcterms:modified xsi:type="dcterms:W3CDTF">2016-07-16T15:33:57Z</dcterms:modified>
  <cp:category/>
  <cp:version/>
  <cp:contentType/>
  <cp:contentStatus/>
</cp:coreProperties>
</file>